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'Arkusz1'!$A:$W</definedName>
    <definedName name="_xlnm.Print_Area" localSheetId="1">'Arkusz2'!$A$1:$K$51</definedName>
  </definedNames>
  <calcPr fullCalcOnLoad="1"/>
</workbook>
</file>

<file path=xl/sharedStrings.xml><?xml version="1.0" encoding="utf-8"?>
<sst xmlns="http://schemas.openxmlformats.org/spreadsheetml/2006/main" count="136" uniqueCount="75">
  <si>
    <t>I piętro</t>
  </si>
  <si>
    <t>II piętro</t>
  </si>
  <si>
    <t>kabel</t>
  </si>
  <si>
    <t>III piętro</t>
  </si>
  <si>
    <t>Marczewski</t>
  </si>
  <si>
    <t>Perlicka</t>
  </si>
  <si>
    <t>Podolska</t>
  </si>
  <si>
    <t>Teclaw</t>
  </si>
  <si>
    <t>Pilacki</t>
  </si>
  <si>
    <t>Rekowski</t>
  </si>
  <si>
    <t>Sadowska</t>
  </si>
  <si>
    <t>Pestka</t>
  </si>
  <si>
    <t>Zielińska</t>
  </si>
  <si>
    <t>Krawczuk</t>
  </si>
  <si>
    <t>GP</t>
  </si>
  <si>
    <t>Nowajczyk</t>
  </si>
  <si>
    <t>Lubera</t>
  </si>
  <si>
    <t>Rush</t>
  </si>
  <si>
    <t>Kobierowska</t>
  </si>
  <si>
    <t>Dyrektor</t>
  </si>
  <si>
    <t>Buława</t>
  </si>
  <si>
    <t>Czupryniak</t>
  </si>
  <si>
    <t>Rekowska</t>
  </si>
  <si>
    <t>Buchwald</t>
  </si>
  <si>
    <t>Gregus</t>
  </si>
  <si>
    <t>Wlazłowska</t>
  </si>
  <si>
    <t>Stopa</t>
  </si>
  <si>
    <t>dowody</t>
  </si>
  <si>
    <t>Gołuńska</t>
  </si>
  <si>
    <t>Wodowski</t>
  </si>
  <si>
    <t>Biesek</t>
  </si>
  <si>
    <t>Niemier</t>
  </si>
  <si>
    <t>Z-ca burmistrza</t>
  </si>
  <si>
    <t>IE</t>
  </si>
  <si>
    <t>Kamiński</t>
  </si>
  <si>
    <t>USC</t>
  </si>
  <si>
    <t>Zientkowski</t>
  </si>
  <si>
    <t>OC</t>
  </si>
  <si>
    <t>z-ca burmistrza</t>
  </si>
  <si>
    <t>sekretariat</t>
  </si>
  <si>
    <t>burmistrz</t>
  </si>
  <si>
    <t>sala obrad</t>
  </si>
  <si>
    <t>ksero</t>
  </si>
  <si>
    <t>Gałązka</t>
  </si>
  <si>
    <t>Nica</t>
  </si>
  <si>
    <t>Ziarno</t>
  </si>
  <si>
    <t>Szczęsna</t>
  </si>
  <si>
    <t>sala radnego</t>
  </si>
  <si>
    <t>Oświata</t>
  </si>
  <si>
    <t>Parter</t>
  </si>
  <si>
    <t>Podatki</t>
  </si>
  <si>
    <t>Sekretarz</t>
  </si>
  <si>
    <t>Radca</t>
  </si>
  <si>
    <t>OR</t>
  </si>
  <si>
    <t>Kontrola</t>
  </si>
  <si>
    <t>Płace</t>
  </si>
  <si>
    <t>BP</t>
  </si>
  <si>
    <t>Straż</t>
  </si>
  <si>
    <t>gniazd</t>
  </si>
  <si>
    <t>korytek</t>
  </si>
  <si>
    <t>m</t>
  </si>
  <si>
    <t>szt.</t>
  </si>
  <si>
    <t>światłowód</t>
  </si>
  <si>
    <t>ściany</t>
  </si>
  <si>
    <t>Informatycy</t>
  </si>
  <si>
    <t>na ostatniej ścianie</t>
  </si>
  <si>
    <t>Długości ścian i murów</t>
  </si>
  <si>
    <t>numer gniazda na danym poziomie</t>
  </si>
  <si>
    <t>Zestawienie odległości i długości</t>
  </si>
  <si>
    <t>parter</t>
  </si>
  <si>
    <t>*</t>
  </si>
  <si>
    <t>**</t>
  </si>
  <si>
    <t>nr *</t>
  </si>
  <si>
    <t>odległość **</t>
  </si>
  <si>
    <t>Odległość uwzględnia długości ścian i grubość murów od pionu go gniazda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</si>
</sst>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workbookViewId="0" topLeftCell="A1">
      <selection activeCell="A4" sqref="A4"/>
    </sheetView>
  </sheetViews>
  <sheetFormatPr defaultColWidth="9.00390625" defaultRowHeight="12.75"/>
  <cols>
    <col min="1" max="1" width="9.00390625" style="3" customWidth="1"/>
    <col min="2" max="20" width="4.75390625" style="0" customWidth="1"/>
    <col min="21" max="21" width="16.25390625" style="0" customWidth="1"/>
    <col min="22" max="23" width="5.75390625" style="0" customWidth="1"/>
    <col min="24" max="24" width="10.75390625" style="0" customWidth="1"/>
  </cols>
  <sheetData>
    <row r="1" spans="4:7" ht="12.75">
      <c r="D1" t="s">
        <v>63</v>
      </c>
      <c r="F1">
        <f>3.1+3.6+3.2+4.2+1.5</f>
        <v>15.600000000000001</v>
      </c>
      <c r="G1" t="s">
        <v>60</v>
      </c>
    </row>
    <row r="2" spans="4:23" ht="12.75">
      <c r="D2" t="s">
        <v>2</v>
      </c>
      <c r="F2" s="1">
        <f>W21+W30+W60+W68+W95+W107+W119+W129+W137</f>
        <v>2928.850000000001</v>
      </c>
      <c r="G2" t="s">
        <v>60</v>
      </c>
      <c r="J2" t="s">
        <v>58</v>
      </c>
      <c r="L2">
        <f>A29+A67+A106+A128+4</f>
        <v>109</v>
      </c>
      <c r="M2" t="s">
        <v>61</v>
      </c>
      <c r="O2" t="s">
        <v>59</v>
      </c>
      <c r="Q2">
        <f>104+88+101+60+30+8</f>
        <v>391</v>
      </c>
      <c r="R2" t="s">
        <v>60</v>
      </c>
      <c r="T2" t="s">
        <v>62</v>
      </c>
      <c r="V2">
        <f>60+70+80+90</f>
        <v>300</v>
      </c>
      <c r="W2" t="s">
        <v>60</v>
      </c>
    </row>
    <row r="3" ht="12.75">
      <c r="B3" t="s">
        <v>0</v>
      </c>
    </row>
    <row r="4" spans="1:21" ht="52.5" customHeight="1">
      <c r="A4" s="2" t="s">
        <v>67</v>
      </c>
      <c r="C4" t="s">
        <v>66</v>
      </c>
      <c r="U4" t="s">
        <v>65</v>
      </c>
    </row>
    <row r="5" spans="1:24" ht="12.75">
      <c r="A5" s="3">
        <v>1</v>
      </c>
      <c r="B5">
        <v>0.5</v>
      </c>
      <c r="C5">
        <v>8.6</v>
      </c>
      <c r="D5">
        <v>5.5</v>
      </c>
      <c r="E5">
        <v>0.4</v>
      </c>
      <c r="F5">
        <v>12.5</v>
      </c>
      <c r="G5">
        <v>0.4</v>
      </c>
      <c r="H5">
        <v>5.4</v>
      </c>
      <c r="I5">
        <v>8.6</v>
      </c>
      <c r="J5">
        <v>0.4</v>
      </c>
      <c r="K5">
        <v>6.8</v>
      </c>
      <c r="L5">
        <v>5</v>
      </c>
      <c r="M5">
        <v>0.4</v>
      </c>
      <c r="U5">
        <v>2</v>
      </c>
      <c r="W5">
        <f>SUM(B5:U5)</f>
        <v>56.49999999999999</v>
      </c>
      <c r="X5" t="s">
        <v>38</v>
      </c>
    </row>
    <row r="6" spans="1:24" ht="12.75">
      <c r="A6" s="3">
        <v>2</v>
      </c>
      <c r="B6">
        <v>0.5</v>
      </c>
      <c r="C6">
        <v>8.6</v>
      </c>
      <c r="D6">
        <v>5.5</v>
      </c>
      <c r="E6">
        <v>0.4</v>
      </c>
      <c r="F6">
        <v>12.5</v>
      </c>
      <c r="G6">
        <v>0.4</v>
      </c>
      <c r="H6">
        <v>5.4</v>
      </c>
      <c r="I6">
        <v>8.6</v>
      </c>
      <c r="J6">
        <v>0.4</v>
      </c>
      <c r="K6">
        <v>6.8</v>
      </c>
      <c r="L6">
        <v>5</v>
      </c>
      <c r="M6">
        <v>0.4</v>
      </c>
      <c r="U6">
        <v>2</v>
      </c>
      <c r="W6">
        <f aca="true" t="shared" si="0" ref="W6:W20">SUM(B6:U6)</f>
        <v>56.49999999999999</v>
      </c>
      <c r="X6" t="s">
        <v>38</v>
      </c>
    </row>
    <row r="7" spans="1:24" ht="12.75">
      <c r="A7" s="3">
        <v>3</v>
      </c>
      <c r="B7">
        <v>0.5</v>
      </c>
      <c r="C7">
        <v>8.6</v>
      </c>
      <c r="D7">
        <v>5.5</v>
      </c>
      <c r="E7">
        <v>0.4</v>
      </c>
      <c r="F7">
        <v>12.5</v>
      </c>
      <c r="G7">
        <v>0.4</v>
      </c>
      <c r="H7">
        <v>5.4</v>
      </c>
      <c r="I7">
        <v>8.6</v>
      </c>
      <c r="J7">
        <v>0.4</v>
      </c>
      <c r="K7">
        <v>6.8</v>
      </c>
      <c r="U7">
        <v>2.5</v>
      </c>
      <c r="W7">
        <f t="shared" si="0"/>
        <v>51.599999999999994</v>
      </c>
      <c r="X7" t="s">
        <v>39</v>
      </c>
    </row>
    <row r="8" spans="1:24" ht="12.75">
      <c r="A8" s="3">
        <v>4</v>
      </c>
      <c r="B8">
        <v>0.5</v>
      </c>
      <c r="C8">
        <v>8.6</v>
      </c>
      <c r="D8">
        <v>5.5</v>
      </c>
      <c r="E8">
        <v>0.4</v>
      </c>
      <c r="F8">
        <v>12.5</v>
      </c>
      <c r="G8">
        <v>0.4</v>
      </c>
      <c r="H8">
        <v>5.4</v>
      </c>
      <c r="I8">
        <v>8.6</v>
      </c>
      <c r="J8">
        <v>0.4</v>
      </c>
      <c r="K8">
        <v>6.8</v>
      </c>
      <c r="U8">
        <v>2.5</v>
      </c>
      <c r="W8">
        <f t="shared" si="0"/>
        <v>51.599999999999994</v>
      </c>
      <c r="X8" t="s">
        <v>39</v>
      </c>
    </row>
    <row r="9" spans="1:24" ht="12.75">
      <c r="A9" s="3">
        <v>5</v>
      </c>
      <c r="B9">
        <v>0.5</v>
      </c>
      <c r="C9">
        <v>8.6</v>
      </c>
      <c r="D9">
        <v>5.5</v>
      </c>
      <c r="E9">
        <v>0.4</v>
      </c>
      <c r="F9">
        <v>12.5</v>
      </c>
      <c r="G9">
        <v>0.4</v>
      </c>
      <c r="H9">
        <v>5.4</v>
      </c>
      <c r="I9">
        <v>8.6</v>
      </c>
      <c r="J9">
        <v>0.4</v>
      </c>
      <c r="K9">
        <v>6.8</v>
      </c>
      <c r="U9">
        <v>2.5</v>
      </c>
      <c r="W9">
        <f t="shared" si="0"/>
        <v>51.599999999999994</v>
      </c>
      <c r="X9" t="s">
        <v>39</v>
      </c>
    </row>
    <row r="10" spans="1:24" ht="12.75">
      <c r="A10" s="3">
        <v>6</v>
      </c>
      <c r="B10">
        <v>0.5</v>
      </c>
      <c r="C10">
        <v>8.6</v>
      </c>
      <c r="D10">
        <v>5.5</v>
      </c>
      <c r="E10">
        <v>0.4</v>
      </c>
      <c r="F10">
        <v>12.5</v>
      </c>
      <c r="G10">
        <v>0.4</v>
      </c>
      <c r="H10">
        <v>5.4</v>
      </c>
      <c r="U10">
        <v>3</v>
      </c>
      <c r="W10">
        <f t="shared" si="0"/>
        <v>36.3</v>
      </c>
      <c r="X10" t="s">
        <v>40</v>
      </c>
    </row>
    <row r="11" spans="1:24" ht="12.75">
      <c r="A11" s="3">
        <v>7</v>
      </c>
      <c r="B11">
        <v>0.5</v>
      </c>
      <c r="C11">
        <v>8.6</v>
      </c>
      <c r="D11">
        <v>5.5</v>
      </c>
      <c r="E11">
        <v>0.4</v>
      </c>
      <c r="F11">
        <v>12.5</v>
      </c>
      <c r="G11">
        <v>0.4</v>
      </c>
      <c r="H11">
        <v>5.4</v>
      </c>
      <c r="U11">
        <v>3</v>
      </c>
      <c r="W11">
        <f t="shared" si="0"/>
        <v>36.3</v>
      </c>
      <c r="X11" t="s">
        <v>40</v>
      </c>
    </row>
    <row r="12" spans="1:24" ht="12.75">
      <c r="A12" s="3">
        <v>8</v>
      </c>
      <c r="B12">
        <v>0.5</v>
      </c>
      <c r="C12">
        <v>8.6</v>
      </c>
      <c r="D12">
        <v>5.5</v>
      </c>
      <c r="E12">
        <v>0.4</v>
      </c>
      <c r="F12">
        <v>12.5</v>
      </c>
      <c r="G12">
        <v>0.4</v>
      </c>
      <c r="U12">
        <v>3</v>
      </c>
      <c r="W12">
        <f t="shared" si="0"/>
        <v>30.9</v>
      </c>
      <c r="X12" t="s">
        <v>40</v>
      </c>
    </row>
    <row r="13" spans="1:24" ht="12.75">
      <c r="A13" s="3">
        <v>9</v>
      </c>
      <c r="B13">
        <v>0.5</v>
      </c>
      <c r="C13">
        <v>8.6</v>
      </c>
      <c r="D13">
        <v>5.5</v>
      </c>
      <c r="E13">
        <v>0.4</v>
      </c>
      <c r="F13">
        <v>12.5</v>
      </c>
      <c r="U13">
        <v>0</v>
      </c>
      <c r="W13">
        <f t="shared" si="0"/>
        <v>27.5</v>
      </c>
      <c r="X13" t="s">
        <v>41</v>
      </c>
    </row>
    <row r="14" spans="1:24" ht="12.75">
      <c r="A14" s="3">
        <v>10</v>
      </c>
      <c r="B14">
        <v>0.5</v>
      </c>
      <c r="C14">
        <v>8.6</v>
      </c>
      <c r="D14">
        <v>5.5</v>
      </c>
      <c r="E14">
        <v>0.4</v>
      </c>
      <c r="F14">
        <v>12.5</v>
      </c>
      <c r="U14">
        <v>7</v>
      </c>
      <c r="W14">
        <f t="shared" si="0"/>
        <v>34.5</v>
      </c>
      <c r="X14" t="s">
        <v>41</v>
      </c>
    </row>
    <row r="15" spans="1:24" ht="12.75">
      <c r="A15" s="3">
        <v>11</v>
      </c>
      <c r="B15">
        <v>0.5</v>
      </c>
      <c r="C15">
        <v>8.6</v>
      </c>
      <c r="D15">
        <v>5.5</v>
      </c>
      <c r="U15">
        <v>6</v>
      </c>
      <c r="W15">
        <f t="shared" si="0"/>
        <v>20.6</v>
      </c>
      <c r="X15" t="s">
        <v>42</v>
      </c>
    </row>
    <row r="16" spans="1:24" ht="12.75">
      <c r="A16" s="3">
        <v>12</v>
      </c>
      <c r="B16">
        <v>0.5</v>
      </c>
      <c r="C16">
        <v>8.6</v>
      </c>
      <c r="D16">
        <v>5.5</v>
      </c>
      <c r="U16">
        <v>6</v>
      </c>
      <c r="W16">
        <f t="shared" si="0"/>
        <v>20.6</v>
      </c>
      <c r="X16" t="s">
        <v>42</v>
      </c>
    </row>
    <row r="17" spans="1:24" ht="12.75">
      <c r="A17" s="3">
        <v>13</v>
      </c>
      <c r="B17">
        <v>0.5</v>
      </c>
      <c r="C17">
        <v>8.6</v>
      </c>
      <c r="D17">
        <v>5.5</v>
      </c>
      <c r="U17">
        <v>6</v>
      </c>
      <c r="W17">
        <f t="shared" si="0"/>
        <v>20.6</v>
      </c>
      <c r="X17" t="s">
        <v>42</v>
      </c>
    </row>
    <row r="18" spans="1:24" ht="12.75">
      <c r="A18" s="3">
        <v>14</v>
      </c>
      <c r="B18">
        <v>0.5</v>
      </c>
      <c r="C18">
        <v>8.6</v>
      </c>
      <c r="U18">
        <v>3</v>
      </c>
      <c r="W18">
        <f t="shared" si="0"/>
        <v>12.1</v>
      </c>
      <c r="X18" t="s">
        <v>43</v>
      </c>
    </row>
    <row r="19" spans="1:24" ht="12.75">
      <c r="A19" s="3">
        <v>15</v>
      </c>
      <c r="B19">
        <v>0.5</v>
      </c>
      <c r="C19">
        <v>8.6</v>
      </c>
      <c r="U19">
        <v>3</v>
      </c>
      <c r="W19">
        <f t="shared" si="0"/>
        <v>12.1</v>
      </c>
      <c r="X19" t="s">
        <v>44</v>
      </c>
    </row>
    <row r="20" spans="1:23" ht="12.75">
      <c r="A20" s="3">
        <v>16</v>
      </c>
      <c r="B20">
        <v>0.5</v>
      </c>
      <c r="C20">
        <v>8.6</v>
      </c>
      <c r="U20">
        <v>3</v>
      </c>
      <c r="W20">
        <f t="shared" si="0"/>
        <v>12.1</v>
      </c>
    </row>
    <row r="21" ht="12.75">
      <c r="W21" s="1">
        <f>SUM(W5:W20)</f>
        <v>531.4000000000001</v>
      </c>
    </row>
    <row r="23" spans="1:24" ht="12.75">
      <c r="A23" s="3">
        <v>17</v>
      </c>
      <c r="B23">
        <v>8.2</v>
      </c>
      <c r="C23">
        <v>1.5</v>
      </c>
      <c r="D23">
        <v>0.4</v>
      </c>
      <c r="E23">
        <v>5</v>
      </c>
      <c r="F23">
        <v>0.4</v>
      </c>
      <c r="G23">
        <v>4</v>
      </c>
      <c r="H23">
        <v>0.2</v>
      </c>
      <c r="U23">
        <v>4.6</v>
      </c>
      <c r="W23">
        <f aca="true" t="shared" si="1" ref="W23:W29">SUM(B23:U23)</f>
        <v>24.299999999999997</v>
      </c>
      <c r="X23" t="s">
        <v>45</v>
      </c>
    </row>
    <row r="24" spans="1:24" ht="12.75">
      <c r="A24" s="3">
        <v>18</v>
      </c>
      <c r="B24">
        <v>8.2</v>
      </c>
      <c r="C24">
        <v>1.5</v>
      </c>
      <c r="D24">
        <v>0.4</v>
      </c>
      <c r="E24">
        <v>5</v>
      </c>
      <c r="F24">
        <v>0.4</v>
      </c>
      <c r="G24">
        <v>4</v>
      </c>
      <c r="H24">
        <v>0.2</v>
      </c>
      <c r="U24">
        <v>4.6</v>
      </c>
      <c r="W24">
        <f>SUM(B24:U24)</f>
        <v>24.299999999999997</v>
      </c>
      <c r="X24" t="s">
        <v>45</v>
      </c>
    </row>
    <row r="25" spans="1:24" ht="12.75">
      <c r="A25" s="3">
        <v>19</v>
      </c>
      <c r="B25">
        <v>8.2</v>
      </c>
      <c r="C25">
        <v>1.5</v>
      </c>
      <c r="D25">
        <v>0.4</v>
      </c>
      <c r="E25">
        <v>5</v>
      </c>
      <c r="F25">
        <v>0.4</v>
      </c>
      <c r="G25">
        <v>4</v>
      </c>
      <c r="U25">
        <v>3</v>
      </c>
      <c r="W25">
        <f t="shared" si="1"/>
        <v>22.5</v>
      </c>
      <c r="X25" t="s">
        <v>46</v>
      </c>
    </row>
    <row r="26" spans="1:24" ht="12.75">
      <c r="A26" s="3">
        <v>20</v>
      </c>
      <c r="B26">
        <v>8.2</v>
      </c>
      <c r="C26">
        <v>1.5</v>
      </c>
      <c r="D26">
        <v>0.4</v>
      </c>
      <c r="E26">
        <v>5</v>
      </c>
      <c r="F26">
        <v>0.4</v>
      </c>
      <c r="G26">
        <v>4</v>
      </c>
      <c r="U26">
        <v>3</v>
      </c>
      <c r="W26">
        <f t="shared" si="1"/>
        <v>22.5</v>
      </c>
      <c r="X26" t="s">
        <v>48</v>
      </c>
    </row>
    <row r="27" spans="1:24" ht="12.75">
      <c r="A27" s="3">
        <v>21</v>
      </c>
      <c r="B27">
        <v>8.2</v>
      </c>
      <c r="C27">
        <v>1.5</v>
      </c>
      <c r="D27">
        <v>0.4</v>
      </c>
      <c r="E27">
        <v>5</v>
      </c>
      <c r="F27">
        <v>0.4</v>
      </c>
      <c r="G27">
        <v>4</v>
      </c>
      <c r="U27">
        <v>3</v>
      </c>
      <c r="W27">
        <f t="shared" si="1"/>
        <v>22.5</v>
      </c>
      <c r="X27" t="s">
        <v>48</v>
      </c>
    </row>
    <row r="28" spans="1:24" ht="12.75">
      <c r="A28" s="3">
        <v>22</v>
      </c>
      <c r="B28">
        <v>8.2</v>
      </c>
      <c r="C28">
        <v>1.5</v>
      </c>
      <c r="U28">
        <v>2</v>
      </c>
      <c r="W28">
        <f t="shared" si="1"/>
        <v>11.7</v>
      </c>
      <c r="X28" t="s">
        <v>47</v>
      </c>
    </row>
    <row r="29" spans="1:24" ht="12.75">
      <c r="A29" s="3">
        <v>23</v>
      </c>
      <c r="B29">
        <v>8.2</v>
      </c>
      <c r="C29">
        <v>1.5</v>
      </c>
      <c r="U29">
        <v>2</v>
      </c>
      <c r="W29">
        <f t="shared" si="1"/>
        <v>11.7</v>
      </c>
      <c r="X29" t="s">
        <v>47</v>
      </c>
    </row>
    <row r="30" ht="12.75">
      <c r="W30" s="1">
        <f>SUM(W23:W29)</f>
        <v>139.5</v>
      </c>
    </row>
    <row r="32" ht="12.75">
      <c r="B32" t="s">
        <v>1</v>
      </c>
    </row>
    <row r="33" spans="1:24" ht="12.75">
      <c r="A33" s="3">
        <v>1</v>
      </c>
      <c r="B33">
        <v>0.4</v>
      </c>
      <c r="C33">
        <v>8.6</v>
      </c>
      <c r="D33">
        <v>5.5</v>
      </c>
      <c r="E33">
        <v>0.4</v>
      </c>
      <c r="F33">
        <v>4.1</v>
      </c>
      <c r="G33">
        <v>0.1</v>
      </c>
      <c r="H33">
        <v>3.7</v>
      </c>
      <c r="I33">
        <v>0.4</v>
      </c>
      <c r="J33">
        <v>4.3</v>
      </c>
      <c r="K33">
        <v>0.45</v>
      </c>
      <c r="L33">
        <v>5.4</v>
      </c>
      <c r="M33">
        <v>8.7</v>
      </c>
      <c r="N33">
        <v>0.3</v>
      </c>
      <c r="O33">
        <v>6.8</v>
      </c>
      <c r="P33">
        <v>5.1</v>
      </c>
      <c r="Q33">
        <v>0.45</v>
      </c>
      <c r="U33">
        <v>1.5</v>
      </c>
      <c r="W33">
        <f aca="true" t="shared" si="2" ref="W33:W67">SUM(B33:U33)</f>
        <v>56.199999999999996</v>
      </c>
      <c r="X33" t="s">
        <v>26</v>
      </c>
    </row>
    <row r="34" spans="1:24" ht="12.75">
      <c r="A34" s="3">
        <v>2</v>
      </c>
      <c r="B34">
        <v>0.4</v>
      </c>
      <c r="C34">
        <v>8.6</v>
      </c>
      <c r="D34">
        <v>5.5</v>
      </c>
      <c r="E34">
        <v>0.4</v>
      </c>
      <c r="F34">
        <v>4.1</v>
      </c>
      <c r="G34">
        <v>0.1</v>
      </c>
      <c r="H34">
        <v>3.7</v>
      </c>
      <c r="I34">
        <v>0.4</v>
      </c>
      <c r="J34">
        <v>4.3</v>
      </c>
      <c r="K34">
        <v>0.45</v>
      </c>
      <c r="L34">
        <v>5.4</v>
      </c>
      <c r="M34">
        <v>8.7</v>
      </c>
      <c r="N34">
        <v>0.3</v>
      </c>
      <c r="O34">
        <v>6.8</v>
      </c>
      <c r="P34">
        <v>5.1</v>
      </c>
      <c r="Q34">
        <v>0.45</v>
      </c>
      <c r="U34">
        <v>1.5</v>
      </c>
      <c r="W34">
        <f t="shared" si="2"/>
        <v>56.199999999999996</v>
      </c>
      <c r="X34" t="s">
        <v>26</v>
      </c>
    </row>
    <row r="35" spans="1:24" ht="12.75">
      <c r="A35" s="3">
        <v>3</v>
      </c>
      <c r="B35">
        <v>0.4</v>
      </c>
      <c r="C35">
        <v>8.6</v>
      </c>
      <c r="D35">
        <v>5.5</v>
      </c>
      <c r="E35">
        <v>0.4</v>
      </c>
      <c r="F35">
        <v>4.1</v>
      </c>
      <c r="G35">
        <v>0.1</v>
      </c>
      <c r="H35">
        <v>3.7</v>
      </c>
      <c r="I35">
        <v>0.4</v>
      </c>
      <c r="J35">
        <v>4.3</v>
      </c>
      <c r="K35">
        <v>0.45</v>
      </c>
      <c r="L35">
        <v>5.4</v>
      </c>
      <c r="M35">
        <v>8.7</v>
      </c>
      <c r="N35">
        <v>0.3</v>
      </c>
      <c r="O35">
        <v>6.8</v>
      </c>
      <c r="U35">
        <v>3</v>
      </c>
      <c r="W35">
        <f t="shared" si="2"/>
        <v>52.14999999999999</v>
      </c>
      <c r="X35" t="s">
        <v>27</v>
      </c>
    </row>
    <row r="36" spans="1:24" ht="12.75">
      <c r="A36" s="3">
        <v>4</v>
      </c>
      <c r="B36">
        <v>0.4</v>
      </c>
      <c r="C36">
        <v>8.6</v>
      </c>
      <c r="D36">
        <v>5.5</v>
      </c>
      <c r="E36">
        <v>0.4</v>
      </c>
      <c r="F36">
        <v>4.1</v>
      </c>
      <c r="G36">
        <v>0.1</v>
      </c>
      <c r="H36">
        <v>3.7</v>
      </c>
      <c r="I36">
        <v>0.4</v>
      </c>
      <c r="J36">
        <v>4.3</v>
      </c>
      <c r="K36">
        <v>0.45</v>
      </c>
      <c r="L36">
        <v>5.4</v>
      </c>
      <c r="M36">
        <v>8.7</v>
      </c>
      <c r="N36">
        <v>0.3</v>
      </c>
      <c r="O36">
        <v>6.8</v>
      </c>
      <c r="U36">
        <v>3</v>
      </c>
      <c r="W36">
        <f t="shared" si="2"/>
        <v>52.14999999999999</v>
      </c>
      <c r="X36" t="s">
        <v>27</v>
      </c>
    </row>
    <row r="37" spans="1:24" ht="12.75">
      <c r="A37" s="3">
        <v>5</v>
      </c>
      <c r="B37">
        <v>0.4</v>
      </c>
      <c r="C37">
        <v>8.6</v>
      </c>
      <c r="D37">
        <v>5.5</v>
      </c>
      <c r="E37">
        <v>0.4</v>
      </c>
      <c r="F37">
        <v>4.1</v>
      </c>
      <c r="G37">
        <v>0.1</v>
      </c>
      <c r="H37">
        <v>3.7</v>
      </c>
      <c r="I37">
        <v>0.4</v>
      </c>
      <c r="J37">
        <v>4.3</v>
      </c>
      <c r="K37">
        <v>0.45</v>
      </c>
      <c r="L37">
        <v>5.4</v>
      </c>
      <c r="M37">
        <v>8.7</v>
      </c>
      <c r="N37">
        <v>0.3</v>
      </c>
      <c r="O37">
        <v>6.8</v>
      </c>
      <c r="U37">
        <v>3</v>
      </c>
      <c r="W37">
        <f t="shared" si="2"/>
        <v>52.14999999999999</v>
      </c>
      <c r="X37" t="s">
        <v>27</v>
      </c>
    </row>
    <row r="38" spans="1:23" ht="12.75">
      <c r="A38" s="3">
        <v>6</v>
      </c>
      <c r="B38">
        <v>0.4</v>
      </c>
      <c r="C38">
        <v>8.6</v>
      </c>
      <c r="D38">
        <v>5.5</v>
      </c>
      <c r="E38">
        <v>0.4</v>
      </c>
      <c r="F38">
        <v>4.1</v>
      </c>
      <c r="G38">
        <v>0.1</v>
      </c>
      <c r="H38">
        <v>3.7</v>
      </c>
      <c r="I38">
        <v>0.4</v>
      </c>
      <c r="J38">
        <v>4.3</v>
      </c>
      <c r="K38">
        <v>0.45</v>
      </c>
      <c r="L38">
        <v>5.4</v>
      </c>
      <c r="M38">
        <v>8.7</v>
      </c>
      <c r="N38">
        <v>0.3</v>
      </c>
      <c r="O38">
        <v>6.8</v>
      </c>
      <c r="U38">
        <v>3</v>
      </c>
      <c r="W38">
        <f t="shared" si="2"/>
        <v>52.14999999999999</v>
      </c>
    </row>
    <row r="39" spans="1:23" ht="12.75">
      <c r="A39" s="3">
        <v>7</v>
      </c>
      <c r="B39">
        <v>0.4</v>
      </c>
      <c r="C39">
        <v>8.6</v>
      </c>
      <c r="D39">
        <v>5.5</v>
      </c>
      <c r="E39">
        <v>0.4</v>
      </c>
      <c r="F39">
        <v>4.1</v>
      </c>
      <c r="G39">
        <v>0.1</v>
      </c>
      <c r="H39">
        <v>3.7</v>
      </c>
      <c r="I39">
        <v>0.4</v>
      </c>
      <c r="J39">
        <v>4.3</v>
      </c>
      <c r="K39">
        <v>0.45</v>
      </c>
      <c r="L39">
        <v>5.4</v>
      </c>
      <c r="M39">
        <v>8.7</v>
      </c>
      <c r="N39">
        <v>0.3</v>
      </c>
      <c r="O39">
        <v>6.8</v>
      </c>
      <c r="U39">
        <v>3</v>
      </c>
      <c r="W39">
        <f t="shared" si="2"/>
        <v>52.14999999999999</v>
      </c>
    </row>
    <row r="40" spans="1:24" ht="12.75">
      <c r="A40" s="3">
        <v>8</v>
      </c>
      <c r="B40">
        <v>0.4</v>
      </c>
      <c r="C40">
        <v>8.6</v>
      </c>
      <c r="D40">
        <v>5.5</v>
      </c>
      <c r="E40">
        <v>0.4</v>
      </c>
      <c r="F40">
        <v>4.1</v>
      </c>
      <c r="G40">
        <v>0.1</v>
      </c>
      <c r="H40">
        <v>3.7</v>
      </c>
      <c r="I40">
        <v>0.4</v>
      </c>
      <c r="J40">
        <v>4.3</v>
      </c>
      <c r="K40">
        <v>0.45</v>
      </c>
      <c r="L40">
        <v>5.4</v>
      </c>
      <c r="M40">
        <v>8.7</v>
      </c>
      <c r="U40">
        <v>3</v>
      </c>
      <c r="W40">
        <f t="shared" si="2"/>
        <v>45.05</v>
      </c>
      <c r="X40" t="s">
        <v>28</v>
      </c>
    </row>
    <row r="41" spans="1:24" ht="12.75">
      <c r="A41" s="3">
        <v>9</v>
      </c>
      <c r="B41">
        <v>0.4</v>
      </c>
      <c r="C41">
        <v>8.6</v>
      </c>
      <c r="D41">
        <v>5.5</v>
      </c>
      <c r="E41">
        <v>0.4</v>
      </c>
      <c r="F41">
        <v>4.1</v>
      </c>
      <c r="G41">
        <v>0.1</v>
      </c>
      <c r="H41">
        <v>3.7</v>
      </c>
      <c r="I41">
        <v>0.4</v>
      </c>
      <c r="J41">
        <v>4.3</v>
      </c>
      <c r="K41">
        <v>0.45</v>
      </c>
      <c r="L41">
        <v>5.4</v>
      </c>
      <c r="M41">
        <v>8.7</v>
      </c>
      <c r="U41">
        <v>3</v>
      </c>
      <c r="W41">
        <f t="shared" si="2"/>
        <v>45.05</v>
      </c>
      <c r="X41" t="s">
        <v>29</v>
      </c>
    </row>
    <row r="42" spans="1:24" ht="12.75">
      <c r="A42" s="3">
        <v>10</v>
      </c>
      <c r="B42">
        <v>0.4</v>
      </c>
      <c r="C42">
        <v>8.6</v>
      </c>
      <c r="D42">
        <v>5.5</v>
      </c>
      <c r="E42">
        <v>0.4</v>
      </c>
      <c r="F42">
        <v>4.1</v>
      </c>
      <c r="G42">
        <v>0.1</v>
      </c>
      <c r="H42">
        <v>3.7</v>
      </c>
      <c r="I42">
        <v>0.4</v>
      </c>
      <c r="J42">
        <v>4.3</v>
      </c>
      <c r="K42">
        <v>0.45</v>
      </c>
      <c r="L42">
        <v>5.4</v>
      </c>
      <c r="M42">
        <v>8.7</v>
      </c>
      <c r="U42">
        <v>3</v>
      </c>
      <c r="W42">
        <f t="shared" si="2"/>
        <v>45.05</v>
      </c>
      <c r="X42" t="s">
        <v>30</v>
      </c>
    </row>
    <row r="43" spans="1:24" ht="12.75">
      <c r="A43" s="3">
        <v>11</v>
      </c>
      <c r="B43">
        <v>0.4</v>
      </c>
      <c r="C43">
        <v>8.6</v>
      </c>
      <c r="D43">
        <v>5.5</v>
      </c>
      <c r="E43">
        <v>0.4</v>
      </c>
      <c r="F43">
        <v>4.1</v>
      </c>
      <c r="G43">
        <v>0.1</v>
      </c>
      <c r="H43">
        <v>3.7</v>
      </c>
      <c r="I43">
        <v>0.4</v>
      </c>
      <c r="J43">
        <v>4.3</v>
      </c>
      <c r="K43">
        <v>0.45</v>
      </c>
      <c r="L43">
        <v>5.4</v>
      </c>
      <c r="M43">
        <v>8.7</v>
      </c>
      <c r="U43">
        <v>3</v>
      </c>
      <c r="W43">
        <f t="shared" si="2"/>
        <v>45.05</v>
      </c>
      <c r="X43" t="s">
        <v>31</v>
      </c>
    </row>
    <row r="44" spans="1:23" ht="12.75">
      <c r="A44" s="3">
        <v>12</v>
      </c>
      <c r="B44">
        <v>0.4</v>
      </c>
      <c r="C44">
        <v>8.6</v>
      </c>
      <c r="D44">
        <v>5.5</v>
      </c>
      <c r="E44">
        <v>0.4</v>
      </c>
      <c r="F44">
        <v>4.1</v>
      </c>
      <c r="G44">
        <v>0.1</v>
      </c>
      <c r="H44">
        <v>3.7</v>
      </c>
      <c r="I44">
        <v>0.4</v>
      </c>
      <c r="J44">
        <v>4.3</v>
      </c>
      <c r="K44">
        <v>0.45</v>
      </c>
      <c r="U44">
        <v>3</v>
      </c>
      <c r="W44">
        <f t="shared" si="2"/>
        <v>30.95</v>
      </c>
    </row>
    <row r="45" spans="1:23" ht="12.75">
      <c r="A45" s="3">
        <v>13</v>
      </c>
      <c r="B45">
        <v>0.4</v>
      </c>
      <c r="C45">
        <v>8.6</v>
      </c>
      <c r="D45">
        <v>5.5</v>
      </c>
      <c r="E45">
        <v>0.4</v>
      </c>
      <c r="F45">
        <v>4.1</v>
      </c>
      <c r="G45">
        <v>0.1</v>
      </c>
      <c r="H45">
        <v>3.7</v>
      </c>
      <c r="I45">
        <v>0.4</v>
      </c>
      <c r="J45">
        <v>4.3</v>
      </c>
      <c r="K45">
        <v>0.45</v>
      </c>
      <c r="U45">
        <v>3</v>
      </c>
      <c r="W45">
        <f t="shared" si="2"/>
        <v>30.95</v>
      </c>
    </row>
    <row r="46" spans="1:24" ht="12.75">
      <c r="A46" s="3">
        <v>14</v>
      </c>
      <c r="B46">
        <v>0.4</v>
      </c>
      <c r="C46">
        <v>8.6</v>
      </c>
      <c r="D46">
        <v>5.5</v>
      </c>
      <c r="E46">
        <v>0.4</v>
      </c>
      <c r="F46">
        <v>4.1</v>
      </c>
      <c r="G46">
        <v>0.1</v>
      </c>
      <c r="H46">
        <v>3.7</v>
      </c>
      <c r="I46">
        <v>0.4</v>
      </c>
      <c r="U46">
        <v>2</v>
      </c>
      <c r="W46">
        <f t="shared" si="2"/>
        <v>25.2</v>
      </c>
      <c r="X46" t="s">
        <v>32</v>
      </c>
    </row>
    <row r="47" spans="1:24" ht="12.75">
      <c r="A47" s="3">
        <v>15</v>
      </c>
      <c r="B47">
        <v>0.4</v>
      </c>
      <c r="C47">
        <v>8.6</v>
      </c>
      <c r="D47">
        <v>5.5</v>
      </c>
      <c r="E47">
        <v>0.4</v>
      </c>
      <c r="F47">
        <v>4.1</v>
      </c>
      <c r="G47">
        <v>0.1</v>
      </c>
      <c r="H47">
        <v>3.7</v>
      </c>
      <c r="I47">
        <v>0.4</v>
      </c>
      <c r="U47">
        <v>2</v>
      </c>
      <c r="W47">
        <f t="shared" si="2"/>
        <v>25.2</v>
      </c>
      <c r="X47" t="s">
        <v>32</v>
      </c>
    </row>
    <row r="48" spans="1:24" ht="12.75">
      <c r="A48" s="3">
        <v>16</v>
      </c>
      <c r="B48">
        <v>0.4</v>
      </c>
      <c r="C48">
        <v>8.6</v>
      </c>
      <c r="D48">
        <v>5.5</v>
      </c>
      <c r="E48">
        <v>0.4</v>
      </c>
      <c r="F48">
        <v>4.1</v>
      </c>
      <c r="G48">
        <v>0.1</v>
      </c>
      <c r="U48">
        <v>2</v>
      </c>
      <c r="W48">
        <f t="shared" si="2"/>
        <v>21.1</v>
      </c>
      <c r="X48" t="s">
        <v>33</v>
      </c>
    </row>
    <row r="49" spans="1:24" ht="12.75">
      <c r="A49" s="3">
        <v>17</v>
      </c>
      <c r="B49">
        <v>0.4</v>
      </c>
      <c r="C49">
        <v>8.6</v>
      </c>
      <c r="D49">
        <v>5.5</v>
      </c>
      <c r="E49">
        <v>0.4</v>
      </c>
      <c r="F49">
        <v>4.1</v>
      </c>
      <c r="G49">
        <v>0.1</v>
      </c>
      <c r="U49">
        <v>2</v>
      </c>
      <c r="W49">
        <f t="shared" si="2"/>
        <v>21.1</v>
      </c>
      <c r="X49" t="s">
        <v>33</v>
      </c>
    </row>
    <row r="50" spans="1:24" ht="12.75">
      <c r="A50" s="3">
        <v>18</v>
      </c>
      <c r="B50">
        <v>0.4</v>
      </c>
      <c r="C50">
        <v>8.6</v>
      </c>
      <c r="D50">
        <v>5.5</v>
      </c>
      <c r="E50">
        <v>0.4</v>
      </c>
      <c r="F50">
        <v>4.1</v>
      </c>
      <c r="G50">
        <v>0.1</v>
      </c>
      <c r="U50">
        <v>2</v>
      </c>
      <c r="W50">
        <f t="shared" si="2"/>
        <v>21.1</v>
      </c>
      <c r="X50" t="s">
        <v>33</v>
      </c>
    </row>
    <row r="51" spans="1:24" ht="12.75">
      <c r="A51" s="3">
        <v>19</v>
      </c>
      <c r="B51">
        <v>0.4</v>
      </c>
      <c r="C51">
        <v>8.6</v>
      </c>
      <c r="D51">
        <v>5.5</v>
      </c>
      <c r="E51">
        <v>0.4</v>
      </c>
      <c r="F51">
        <v>4.1</v>
      </c>
      <c r="G51">
        <v>0.1</v>
      </c>
      <c r="U51">
        <v>2</v>
      </c>
      <c r="W51">
        <f>SUM(B51:U51)</f>
        <v>21.1</v>
      </c>
      <c r="X51" t="s">
        <v>33</v>
      </c>
    </row>
    <row r="52" spans="1:24" ht="12.75">
      <c r="A52" s="3">
        <v>20</v>
      </c>
      <c r="B52">
        <v>0.4</v>
      </c>
      <c r="C52">
        <v>8.6</v>
      </c>
      <c r="D52">
        <v>5.5</v>
      </c>
      <c r="E52">
        <v>0.4</v>
      </c>
      <c r="F52">
        <v>4.1</v>
      </c>
      <c r="G52">
        <v>0.1</v>
      </c>
      <c r="U52">
        <v>2</v>
      </c>
      <c r="W52">
        <f t="shared" si="2"/>
        <v>21.1</v>
      </c>
      <c r="X52" t="s">
        <v>33</v>
      </c>
    </row>
    <row r="53" spans="1:24" ht="12.75">
      <c r="A53" s="3">
        <v>21</v>
      </c>
      <c r="B53">
        <v>0.4</v>
      </c>
      <c r="C53">
        <v>8.6</v>
      </c>
      <c r="D53">
        <v>5.5</v>
      </c>
      <c r="E53">
        <v>0.4</v>
      </c>
      <c r="F53">
        <v>4.1</v>
      </c>
      <c r="G53">
        <v>0.1</v>
      </c>
      <c r="U53">
        <v>2</v>
      </c>
      <c r="W53">
        <f t="shared" si="2"/>
        <v>21.1</v>
      </c>
      <c r="X53" t="s">
        <v>33</v>
      </c>
    </row>
    <row r="54" spans="1:24" ht="12.75">
      <c r="A54" s="3">
        <v>22</v>
      </c>
      <c r="B54">
        <v>0.4</v>
      </c>
      <c r="C54">
        <v>8.6</v>
      </c>
      <c r="D54">
        <v>5.5</v>
      </c>
      <c r="U54">
        <v>2</v>
      </c>
      <c r="W54">
        <f t="shared" si="2"/>
        <v>16.5</v>
      </c>
      <c r="X54" t="s">
        <v>34</v>
      </c>
    </row>
    <row r="55" spans="1:24" ht="12.75">
      <c r="A55" s="3">
        <v>23</v>
      </c>
      <c r="B55">
        <v>0.4</v>
      </c>
      <c r="C55">
        <v>8.6</v>
      </c>
      <c r="D55">
        <v>5.5</v>
      </c>
      <c r="U55">
        <v>2</v>
      </c>
      <c r="W55">
        <f t="shared" si="2"/>
        <v>16.5</v>
      </c>
      <c r="X55" t="s">
        <v>34</v>
      </c>
    </row>
    <row r="56" spans="1:24" ht="12.75">
      <c r="A56" s="3">
        <v>24</v>
      </c>
      <c r="B56">
        <v>0.4</v>
      </c>
      <c r="C56">
        <v>8.6</v>
      </c>
      <c r="U56">
        <v>3</v>
      </c>
      <c r="W56">
        <f t="shared" si="2"/>
        <v>12</v>
      </c>
      <c r="X56" t="s">
        <v>35</v>
      </c>
    </row>
    <row r="57" spans="1:24" ht="12.75">
      <c r="A57" s="3">
        <v>25</v>
      </c>
      <c r="B57">
        <v>0.4</v>
      </c>
      <c r="C57">
        <v>8.6</v>
      </c>
      <c r="U57">
        <v>3</v>
      </c>
      <c r="W57">
        <f t="shared" si="2"/>
        <v>12</v>
      </c>
      <c r="X57" t="s">
        <v>35</v>
      </c>
    </row>
    <row r="58" spans="1:24" ht="12.75">
      <c r="A58" s="3">
        <v>26</v>
      </c>
      <c r="B58">
        <v>0.4</v>
      </c>
      <c r="C58">
        <v>8.6</v>
      </c>
      <c r="U58">
        <v>3</v>
      </c>
      <c r="W58">
        <f t="shared" si="2"/>
        <v>12</v>
      </c>
      <c r="X58" t="s">
        <v>35</v>
      </c>
    </row>
    <row r="59" spans="1:24" ht="12.75">
      <c r="A59" s="3">
        <v>27</v>
      </c>
      <c r="B59">
        <v>0.4</v>
      </c>
      <c r="C59">
        <v>8.6</v>
      </c>
      <c r="U59">
        <v>3</v>
      </c>
      <c r="W59">
        <f t="shared" si="2"/>
        <v>12</v>
      </c>
      <c r="X59" t="s">
        <v>35</v>
      </c>
    </row>
    <row r="60" ht="12.75">
      <c r="W60" s="1">
        <f>SUM(W33:W59)</f>
        <v>873.2500000000002</v>
      </c>
    </row>
    <row r="63" spans="1:24" ht="12.75">
      <c r="A63" s="3">
        <v>28</v>
      </c>
      <c r="B63">
        <v>8.2</v>
      </c>
      <c r="C63">
        <v>1.5</v>
      </c>
      <c r="D63">
        <v>0.5</v>
      </c>
      <c r="E63">
        <v>2.3</v>
      </c>
      <c r="F63">
        <v>0.4</v>
      </c>
      <c r="G63">
        <v>4.2</v>
      </c>
      <c r="H63">
        <v>4.5</v>
      </c>
      <c r="I63">
        <v>2.7</v>
      </c>
      <c r="J63">
        <v>0.2</v>
      </c>
      <c r="U63">
        <v>0</v>
      </c>
      <c r="W63">
        <f t="shared" si="2"/>
        <v>24.5</v>
      </c>
      <c r="X63" t="s">
        <v>36</v>
      </c>
    </row>
    <row r="64" spans="1:24" ht="12.75">
      <c r="A64" s="3">
        <v>29</v>
      </c>
      <c r="B64">
        <v>8.2</v>
      </c>
      <c r="C64">
        <v>1.5</v>
      </c>
      <c r="D64">
        <v>0.5</v>
      </c>
      <c r="E64">
        <v>2.3</v>
      </c>
      <c r="F64">
        <v>0.4</v>
      </c>
      <c r="G64">
        <v>4.2</v>
      </c>
      <c r="H64">
        <v>4.5</v>
      </c>
      <c r="I64">
        <v>2.7</v>
      </c>
      <c r="J64">
        <v>0.2</v>
      </c>
      <c r="U64">
        <v>0</v>
      </c>
      <c r="W64">
        <f>SUM(B64:U64)</f>
        <v>24.5</v>
      </c>
      <c r="X64" t="s">
        <v>36</v>
      </c>
    </row>
    <row r="65" spans="1:24" ht="12.75">
      <c r="A65" s="3">
        <v>30</v>
      </c>
      <c r="B65">
        <v>8.2</v>
      </c>
      <c r="C65">
        <v>1.5</v>
      </c>
      <c r="D65">
        <v>0.5</v>
      </c>
      <c r="E65">
        <v>2.3</v>
      </c>
      <c r="F65">
        <v>0.4</v>
      </c>
      <c r="G65">
        <v>4.2</v>
      </c>
      <c r="H65">
        <v>4.5</v>
      </c>
      <c r="U65">
        <v>0</v>
      </c>
      <c r="W65">
        <f t="shared" si="2"/>
        <v>21.6</v>
      </c>
      <c r="X65" t="s">
        <v>37</v>
      </c>
    </row>
    <row r="66" spans="1:24" ht="12.75">
      <c r="A66" s="3">
        <v>31</v>
      </c>
      <c r="B66">
        <v>8.2</v>
      </c>
      <c r="C66">
        <v>1.5</v>
      </c>
      <c r="D66">
        <v>0.5</v>
      </c>
      <c r="E66">
        <v>2.3</v>
      </c>
      <c r="F66">
        <v>0.4</v>
      </c>
      <c r="G66">
        <v>4.2</v>
      </c>
      <c r="H66">
        <v>4.5</v>
      </c>
      <c r="U66">
        <v>0</v>
      </c>
      <c r="W66">
        <f t="shared" si="2"/>
        <v>21.6</v>
      </c>
      <c r="X66" t="s">
        <v>37</v>
      </c>
    </row>
    <row r="67" spans="1:24" ht="12.75">
      <c r="A67" s="3">
        <v>32</v>
      </c>
      <c r="B67">
        <v>8.2</v>
      </c>
      <c r="C67">
        <v>1.5</v>
      </c>
      <c r="U67">
        <v>2</v>
      </c>
      <c r="W67">
        <f t="shared" si="2"/>
        <v>11.7</v>
      </c>
      <c r="X67" t="s">
        <v>35</v>
      </c>
    </row>
    <row r="68" ht="12.75">
      <c r="W68" s="1">
        <f>SUM(W63:W67)</f>
        <v>103.89999999999999</v>
      </c>
    </row>
    <row r="70" ht="12.75">
      <c r="B70" t="s">
        <v>3</v>
      </c>
    </row>
    <row r="71" spans="1:24" ht="12.75">
      <c r="A71" s="3">
        <v>1</v>
      </c>
      <c r="B71">
        <v>2.5</v>
      </c>
      <c r="C71">
        <v>0.2</v>
      </c>
      <c r="D71">
        <v>6.5</v>
      </c>
      <c r="E71">
        <v>5.5</v>
      </c>
      <c r="F71">
        <v>0.4</v>
      </c>
      <c r="G71">
        <v>3.6</v>
      </c>
      <c r="H71">
        <v>0.4</v>
      </c>
      <c r="I71">
        <v>5.1</v>
      </c>
      <c r="J71">
        <v>0.4</v>
      </c>
      <c r="K71">
        <v>3.6</v>
      </c>
      <c r="L71">
        <v>0.4</v>
      </c>
      <c r="M71">
        <v>5.3</v>
      </c>
      <c r="N71">
        <v>5.4</v>
      </c>
      <c r="O71">
        <v>0.2</v>
      </c>
      <c r="P71">
        <v>2.2</v>
      </c>
      <c r="Q71">
        <v>0.2</v>
      </c>
      <c r="R71">
        <v>8</v>
      </c>
      <c r="S71">
        <v>4.9</v>
      </c>
      <c r="T71">
        <v>0.3</v>
      </c>
      <c r="U71">
        <v>4.4</v>
      </c>
      <c r="W71">
        <f aca="true" t="shared" si="3" ref="W71:W104">SUM(B71:U71)</f>
        <v>59.49999999999999</v>
      </c>
      <c r="X71" t="s">
        <v>4</v>
      </c>
    </row>
    <row r="72" spans="1:24" ht="12.75">
      <c r="A72" s="3">
        <v>2</v>
      </c>
      <c r="B72">
        <v>2.5</v>
      </c>
      <c r="C72">
        <v>0.2</v>
      </c>
      <c r="D72">
        <v>6.5</v>
      </c>
      <c r="E72">
        <v>5.5</v>
      </c>
      <c r="F72">
        <v>0.4</v>
      </c>
      <c r="G72">
        <v>3.6</v>
      </c>
      <c r="H72">
        <v>0.4</v>
      </c>
      <c r="I72">
        <v>5.1</v>
      </c>
      <c r="J72">
        <v>0.4</v>
      </c>
      <c r="K72">
        <v>3.6</v>
      </c>
      <c r="L72">
        <v>0.4</v>
      </c>
      <c r="M72">
        <v>5.3</v>
      </c>
      <c r="N72">
        <v>5.4</v>
      </c>
      <c r="O72">
        <v>0.2</v>
      </c>
      <c r="P72">
        <v>2.2</v>
      </c>
      <c r="Q72">
        <v>0.2</v>
      </c>
      <c r="R72">
        <v>8</v>
      </c>
      <c r="S72">
        <v>4.9</v>
      </c>
      <c r="T72">
        <v>0.3</v>
      </c>
      <c r="U72">
        <v>4.4</v>
      </c>
      <c r="W72">
        <f t="shared" si="3"/>
        <v>59.49999999999999</v>
      </c>
      <c r="X72" t="s">
        <v>4</v>
      </c>
    </row>
    <row r="73" spans="1:24" ht="12.75">
      <c r="A73" s="3">
        <v>3</v>
      </c>
      <c r="B73">
        <v>2.5</v>
      </c>
      <c r="C73">
        <v>0.2</v>
      </c>
      <c r="D73">
        <v>6.5</v>
      </c>
      <c r="E73">
        <v>5.5</v>
      </c>
      <c r="F73">
        <v>0.4</v>
      </c>
      <c r="G73">
        <v>3.6</v>
      </c>
      <c r="H73">
        <v>0.4</v>
      </c>
      <c r="I73">
        <v>5.1</v>
      </c>
      <c r="J73">
        <v>0.4</v>
      </c>
      <c r="K73">
        <v>3.6</v>
      </c>
      <c r="L73">
        <v>0.4</v>
      </c>
      <c r="M73">
        <v>5.3</v>
      </c>
      <c r="N73">
        <v>5.4</v>
      </c>
      <c r="O73">
        <v>0.2</v>
      </c>
      <c r="P73">
        <v>2.2</v>
      </c>
      <c r="Q73">
        <v>0.2</v>
      </c>
      <c r="R73">
        <v>8</v>
      </c>
      <c r="S73">
        <v>4.9</v>
      </c>
      <c r="U73">
        <v>3</v>
      </c>
      <c r="W73">
        <f t="shared" si="3"/>
        <v>57.8</v>
      </c>
      <c r="X73" t="s">
        <v>5</v>
      </c>
    </row>
    <row r="74" spans="1:24" ht="12.75">
      <c r="A74" s="3">
        <v>4</v>
      </c>
      <c r="B74">
        <v>2.5</v>
      </c>
      <c r="C74">
        <v>0.2</v>
      </c>
      <c r="D74">
        <v>6.5</v>
      </c>
      <c r="E74">
        <v>5.5</v>
      </c>
      <c r="F74">
        <v>0.4</v>
      </c>
      <c r="G74">
        <v>3.6</v>
      </c>
      <c r="H74">
        <v>0.4</v>
      </c>
      <c r="I74">
        <v>5.1</v>
      </c>
      <c r="J74">
        <v>0.4</v>
      </c>
      <c r="K74">
        <v>3.6</v>
      </c>
      <c r="L74">
        <v>0.4</v>
      </c>
      <c r="M74">
        <v>5.3</v>
      </c>
      <c r="N74">
        <v>5.4</v>
      </c>
      <c r="O74">
        <v>0.2</v>
      </c>
      <c r="P74">
        <v>2.2</v>
      </c>
      <c r="Q74">
        <v>0.2</v>
      </c>
      <c r="R74">
        <v>8</v>
      </c>
      <c r="S74">
        <v>4.9</v>
      </c>
      <c r="U74">
        <v>3</v>
      </c>
      <c r="W74">
        <f t="shared" si="3"/>
        <v>57.8</v>
      </c>
      <c r="X74" t="s">
        <v>6</v>
      </c>
    </row>
    <row r="75" spans="1:24" ht="12.75">
      <c r="A75" s="3">
        <v>5</v>
      </c>
      <c r="B75">
        <v>2.5</v>
      </c>
      <c r="C75">
        <v>0.2</v>
      </c>
      <c r="D75">
        <v>6.5</v>
      </c>
      <c r="E75">
        <v>5.5</v>
      </c>
      <c r="F75">
        <v>0.4</v>
      </c>
      <c r="G75">
        <v>3.6</v>
      </c>
      <c r="H75">
        <v>0.4</v>
      </c>
      <c r="I75">
        <v>5.1</v>
      </c>
      <c r="J75">
        <v>0.4</v>
      </c>
      <c r="K75">
        <v>3.6</v>
      </c>
      <c r="L75">
        <v>0.4</v>
      </c>
      <c r="M75">
        <v>5.3</v>
      </c>
      <c r="N75">
        <v>5.4</v>
      </c>
      <c r="O75">
        <v>0.2</v>
      </c>
      <c r="P75">
        <v>2.2</v>
      </c>
      <c r="Q75">
        <v>0.2</v>
      </c>
      <c r="R75">
        <v>8</v>
      </c>
      <c r="U75">
        <v>2.5</v>
      </c>
      <c r="W75">
        <f t="shared" si="3"/>
        <v>52.4</v>
      </c>
      <c r="X75" t="s">
        <v>7</v>
      </c>
    </row>
    <row r="76" spans="1:24" ht="12.75">
      <c r="A76" s="3">
        <v>6</v>
      </c>
      <c r="B76">
        <v>2.5</v>
      </c>
      <c r="C76">
        <v>0.2</v>
      </c>
      <c r="D76">
        <v>6.5</v>
      </c>
      <c r="E76">
        <v>5.5</v>
      </c>
      <c r="F76">
        <v>0.4</v>
      </c>
      <c r="G76">
        <v>3.6</v>
      </c>
      <c r="H76">
        <v>0.4</v>
      </c>
      <c r="I76">
        <v>5.1</v>
      </c>
      <c r="J76">
        <v>0.4</v>
      </c>
      <c r="K76">
        <v>3.6</v>
      </c>
      <c r="L76">
        <v>0.4</v>
      </c>
      <c r="M76">
        <v>5.3</v>
      </c>
      <c r="N76">
        <v>5.4</v>
      </c>
      <c r="O76">
        <v>0.2</v>
      </c>
      <c r="P76">
        <v>2.2</v>
      </c>
      <c r="Q76">
        <v>0.2</v>
      </c>
      <c r="R76">
        <v>8</v>
      </c>
      <c r="U76">
        <v>2.5</v>
      </c>
      <c r="W76">
        <f t="shared" si="3"/>
        <v>52.4</v>
      </c>
      <c r="X76" t="s">
        <v>7</v>
      </c>
    </row>
    <row r="77" spans="1:24" ht="12.75">
      <c r="A77" s="3">
        <v>7</v>
      </c>
      <c r="B77">
        <v>2.5</v>
      </c>
      <c r="C77">
        <v>0.2</v>
      </c>
      <c r="D77">
        <v>6.5</v>
      </c>
      <c r="E77">
        <v>5.5</v>
      </c>
      <c r="F77">
        <v>0.4</v>
      </c>
      <c r="G77">
        <v>3.6</v>
      </c>
      <c r="H77">
        <v>0.4</v>
      </c>
      <c r="I77">
        <v>5.1</v>
      </c>
      <c r="J77">
        <v>0.4</v>
      </c>
      <c r="K77">
        <v>3.6</v>
      </c>
      <c r="L77">
        <v>0.4</v>
      </c>
      <c r="M77">
        <v>5.3</v>
      </c>
      <c r="N77">
        <v>5.4</v>
      </c>
      <c r="O77">
        <v>0.2</v>
      </c>
      <c r="P77">
        <v>2.2</v>
      </c>
      <c r="Q77">
        <v>0.2</v>
      </c>
      <c r="U77">
        <v>6</v>
      </c>
      <c r="W77">
        <f t="shared" si="3"/>
        <v>47.9</v>
      </c>
      <c r="X77" t="s">
        <v>8</v>
      </c>
    </row>
    <row r="78" spans="1:24" ht="12.75">
      <c r="A78" s="3">
        <v>8</v>
      </c>
      <c r="B78">
        <v>2.5</v>
      </c>
      <c r="C78">
        <v>0.2</v>
      </c>
      <c r="D78">
        <v>6.5</v>
      </c>
      <c r="E78">
        <v>5.5</v>
      </c>
      <c r="F78">
        <v>0.4</v>
      </c>
      <c r="G78">
        <v>3.6</v>
      </c>
      <c r="H78">
        <v>0.4</v>
      </c>
      <c r="I78">
        <v>5.1</v>
      </c>
      <c r="J78">
        <v>0.4</v>
      </c>
      <c r="K78">
        <v>3.6</v>
      </c>
      <c r="L78">
        <v>0.4</v>
      </c>
      <c r="U78">
        <v>4</v>
      </c>
      <c r="W78">
        <f t="shared" si="3"/>
        <v>32.599999999999994</v>
      </c>
      <c r="X78" t="s">
        <v>9</v>
      </c>
    </row>
    <row r="79" spans="1:24" ht="12.75">
      <c r="A79" s="3">
        <v>9</v>
      </c>
      <c r="B79">
        <v>2.5</v>
      </c>
      <c r="C79">
        <v>0.2</v>
      </c>
      <c r="D79">
        <v>6.5</v>
      </c>
      <c r="E79">
        <v>5.5</v>
      </c>
      <c r="F79">
        <v>0.4</v>
      </c>
      <c r="G79">
        <v>3.6</v>
      </c>
      <c r="H79">
        <v>0.4</v>
      </c>
      <c r="I79">
        <v>5.1</v>
      </c>
      <c r="J79">
        <v>0.4</v>
      </c>
      <c r="K79">
        <v>3.6</v>
      </c>
      <c r="L79">
        <v>0.4</v>
      </c>
      <c r="U79">
        <v>4</v>
      </c>
      <c r="W79">
        <f t="shared" si="3"/>
        <v>32.599999999999994</v>
      </c>
      <c r="X79" t="s">
        <v>9</v>
      </c>
    </row>
    <row r="80" spans="1:24" ht="12.75">
      <c r="A80" s="3">
        <v>10</v>
      </c>
      <c r="B80">
        <v>2.5</v>
      </c>
      <c r="C80">
        <v>0.2</v>
      </c>
      <c r="D80">
        <v>6.5</v>
      </c>
      <c r="E80">
        <v>5.5</v>
      </c>
      <c r="F80">
        <v>0.4</v>
      </c>
      <c r="G80">
        <v>3.6</v>
      </c>
      <c r="H80">
        <v>0.4</v>
      </c>
      <c r="I80">
        <v>5.1</v>
      </c>
      <c r="J80">
        <v>0.4</v>
      </c>
      <c r="K80">
        <v>3.6</v>
      </c>
      <c r="U80">
        <v>7.3</v>
      </c>
      <c r="W80">
        <f t="shared" si="3"/>
        <v>35.49999999999999</v>
      </c>
      <c r="X80" t="s">
        <v>10</v>
      </c>
    </row>
    <row r="81" spans="1:23" ht="12.75">
      <c r="A81" s="3">
        <v>11</v>
      </c>
      <c r="B81">
        <v>2.5</v>
      </c>
      <c r="C81">
        <v>0.2</v>
      </c>
      <c r="D81">
        <v>6.5</v>
      </c>
      <c r="E81">
        <v>5.5</v>
      </c>
      <c r="F81">
        <v>0.4</v>
      </c>
      <c r="G81">
        <v>3.6</v>
      </c>
      <c r="H81">
        <v>0.4</v>
      </c>
      <c r="I81">
        <v>5.1</v>
      </c>
      <c r="J81">
        <v>0.4</v>
      </c>
      <c r="K81">
        <v>3.6</v>
      </c>
      <c r="U81">
        <v>3</v>
      </c>
      <c r="W81">
        <f t="shared" si="3"/>
        <v>31.199999999999996</v>
      </c>
    </row>
    <row r="82" spans="1:24" ht="12.75">
      <c r="A82" s="3">
        <v>12</v>
      </c>
      <c r="B82">
        <v>2.5</v>
      </c>
      <c r="C82">
        <v>0.2</v>
      </c>
      <c r="D82">
        <v>6.5</v>
      </c>
      <c r="E82">
        <v>5.5</v>
      </c>
      <c r="F82">
        <v>0.4</v>
      </c>
      <c r="G82">
        <v>3.6</v>
      </c>
      <c r="H82">
        <v>0.4</v>
      </c>
      <c r="I82">
        <v>5.1</v>
      </c>
      <c r="J82">
        <v>0.4</v>
      </c>
      <c r="U82">
        <v>2</v>
      </c>
      <c r="W82">
        <f t="shared" si="3"/>
        <v>26.599999999999994</v>
      </c>
      <c r="X82" t="s">
        <v>11</v>
      </c>
    </row>
    <row r="83" spans="1:24" ht="12.75">
      <c r="A83" s="3">
        <v>13</v>
      </c>
      <c r="B83">
        <v>2.5</v>
      </c>
      <c r="C83">
        <v>0.2</v>
      </c>
      <c r="D83">
        <v>6.5</v>
      </c>
      <c r="E83">
        <v>5.5</v>
      </c>
      <c r="F83">
        <v>0.4</v>
      </c>
      <c r="G83">
        <v>3.6</v>
      </c>
      <c r="H83">
        <v>0.4</v>
      </c>
      <c r="I83">
        <v>5.1</v>
      </c>
      <c r="J83">
        <v>0.4</v>
      </c>
      <c r="U83">
        <v>2</v>
      </c>
      <c r="W83">
        <f t="shared" si="3"/>
        <v>26.599999999999994</v>
      </c>
      <c r="X83" t="s">
        <v>12</v>
      </c>
    </row>
    <row r="84" spans="1:24" ht="12.75">
      <c r="A84" s="3">
        <v>14</v>
      </c>
      <c r="B84">
        <v>2.5</v>
      </c>
      <c r="C84">
        <v>0.2</v>
      </c>
      <c r="D84">
        <v>6.5</v>
      </c>
      <c r="E84">
        <v>5.5</v>
      </c>
      <c r="F84">
        <v>0.4</v>
      </c>
      <c r="G84">
        <v>3.6</v>
      </c>
      <c r="H84">
        <v>0.4</v>
      </c>
      <c r="U84">
        <v>2.5</v>
      </c>
      <c r="W84">
        <f t="shared" si="3"/>
        <v>21.599999999999998</v>
      </c>
      <c r="X84" t="s">
        <v>14</v>
      </c>
    </row>
    <row r="85" spans="1:24" ht="12.75">
      <c r="A85" s="3">
        <v>15</v>
      </c>
      <c r="B85">
        <v>2.5</v>
      </c>
      <c r="C85">
        <v>0.2</v>
      </c>
      <c r="D85">
        <v>6.5</v>
      </c>
      <c r="E85">
        <v>5.5</v>
      </c>
      <c r="F85">
        <v>0.4</v>
      </c>
      <c r="G85">
        <v>3.6</v>
      </c>
      <c r="H85">
        <v>0.4</v>
      </c>
      <c r="U85">
        <v>2.5</v>
      </c>
      <c r="W85">
        <f t="shared" si="3"/>
        <v>21.599999999999998</v>
      </c>
      <c r="X85" t="s">
        <v>13</v>
      </c>
    </row>
    <row r="86" spans="1:24" ht="12.75">
      <c r="A86" s="3">
        <v>16</v>
      </c>
      <c r="B86">
        <v>2.5</v>
      </c>
      <c r="C86">
        <v>0.2</v>
      </c>
      <c r="D86">
        <v>6.5</v>
      </c>
      <c r="E86">
        <v>5.5</v>
      </c>
      <c r="F86">
        <v>0.4</v>
      </c>
      <c r="G86">
        <v>3.6</v>
      </c>
      <c r="H86">
        <v>0.4</v>
      </c>
      <c r="U86">
        <v>2.5</v>
      </c>
      <c r="W86">
        <f t="shared" si="3"/>
        <v>21.599999999999998</v>
      </c>
      <c r="X86" t="s">
        <v>14</v>
      </c>
    </row>
    <row r="87" spans="1:24" ht="12.75">
      <c r="A87" s="3">
        <v>17</v>
      </c>
      <c r="B87">
        <v>2.5</v>
      </c>
      <c r="C87">
        <v>0.2</v>
      </c>
      <c r="D87">
        <v>6.5</v>
      </c>
      <c r="E87">
        <v>5.5</v>
      </c>
      <c r="F87">
        <v>0.4</v>
      </c>
      <c r="G87">
        <v>3.6</v>
      </c>
      <c r="H87">
        <v>0.4</v>
      </c>
      <c r="U87">
        <v>2.5</v>
      </c>
      <c r="W87">
        <f t="shared" si="3"/>
        <v>21.599999999999998</v>
      </c>
      <c r="X87" t="s">
        <v>15</v>
      </c>
    </row>
    <row r="88" spans="1:24" ht="12.75">
      <c r="A88" s="3">
        <v>18</v>
      </c>
      <c r="B88">
        <v>2.5</v>
      </c>
      <c r="C88">
        <v>0.2</v>
      </c>
      <c r="D88">
        <v>6.5</v>
      </c>
      <c r="E88">
        <v>5.5</v>
      </c>
      <c r="F88">
        <v>0.4</v>
      </c>
      <c r="G88">
        <v>3.6</v>
      </c>
      <c r="H88">
        <v>0.4</v>
      </c>
      <c r="U88">
        <v>2.5</v>
      </c>
      <c r="W88">
        <f t="shared" si="3"/>
        <v>21.599999999999998</v>
      </c>
      <c r="X88" t="s">
        <v>16</v>
      </c>
    </row>
    <row r="89" spans="1:23" ht="12.75">
      <c r="A89" s="3">
        <v>19</v>
      </c>
      <c r="B89">
        <v>2.5</v>
      </c>
      <c r="C89">
        <v>0.2</v>
      </c>
      <c r="D89">
        <v>6.5</v>
      </c>
      <c r="E89">
        <v>5.5</v>
      </c>
      <c r="F89">
        <v>0.4</v>
      </c>
      <c r="G89">
        <v>3.6</v>
      </c>
      <c r="H89">
        <v>0.4</v>
      </c>
      <c r="U89">
        <v>2.5</v>
      </c>
      <c r="W89">
        <f t="shared" si="3"/>
        <v>21.599999999999998</v>
      </c>
    </row>
    <row r="90" spans="1:24" ht="12.75">
      <c r="A90" s="3">
        <v>20</v>
      </c>
      <c r="B90">
        <v>2.5</v>
      </c>
      <c r="C90">
        <v>0.2</v>
      </c>
      <c r="D90">
        <v>6.5</v>
      </c>
      <c r="E90">
        <v>5.5</v>
      </c>
      <c r="F90">
        <v>0.4</v>
      </c>
      <c r="U90">
        <v>2</v>
      </c>
      <c r="W90">
        <f t="shared" si="3"/>
        <v>17.1</v>
      </c>
      <c r="X90" t="s">
        <v>17</v>
      </c>
    </row>
    <row r="91" spans="1:24" ht="12.75">
      <c r="A91" s="3">
        <v>21</v>
      </c>
      <c r="B91">
        <v>2.5</v>
      </c>
      <c r="C91">
        <v>0.2</v>
      </c>
      <c r="D91">
        <v>6.5</v>
      </c>
      <c r="E91">
        <v>5.5</v>
      </c>
      <c r="F91">
        <v>0.4</v>
      </c>
      <c r="U91">
        <v>2</v>
      </c>
      <c r="W91">
        <f t="shared" si="3"/>
        <v>17.1</v>
      </c>
      <c r="X91" t="s">
        <v>18</v>
      </c>
    </row>
    <row r="92" spans="1:23" ht="12.75">
      <c r="A92" s="3">
        <v>22</v>
      </c>
      <c r="B92">
        <v>2.5</v>
      </c>
      <c r="C92">
        <v>0.2</v>
      </c>
      <c r="D92">
        <v>6.5</v>
      </c>
      <c r="E92">
        <v>5.5</v>
      </c>
      <c r="F92">
        <v>0.4</v>
      </c>
      <c r="U92">
        <v>2</v>
      </c>
      <c r="W92">
        <f t="shared" si="3"/>
        <v>17.1</v>
      </c>
    </row>
    <row r="93" spans="1:24" ht="12.75">
      <c r="A93" s="3">
        <v>23</v>
      </c>
      <c r="B93">
        <v>2.5</v>
      </c>
      <c r="C93">
        <v>0.2</v>
      </c>
      <c r="D93">
        <v>6.5</v>
      </c>
      <c r="U93">
        <v>2</v>
      </c>
      <c r="W93">
        <f t="shared" si="3"/>
        <v>11.2</v>
      </c>
      <c r="X93" t="s">
        <v>19</v>
      </c>
    </row>
    <row r="94" spans="1:24" ht="12.75">
      <c r="A94" s="3">
        <v>24</v>
      </c>
      <c r="B94">
        <v>2.5</v>
      </c>
      <c r="C94">
        <v>0.2</v>
      </c>
      <c r="D94">
        <v>6.5</v>
      </c>
      <c r="U94">
        <v>2</v>
      </c>
      <c r="W94">
        <f t="shared" si="3"/>
        <v>11.2</v>
      </c>
      <c r="X94" t="s">
        <v>19</v>
      </c>
    </row>
    <row r="95" ht="12.75">
      <c r="W95" s="1">
        <f>SUM(W71:W94)</f>
        <v>775.7000000000003</v>
      </c>
    </row>
    <row r="97" spans="1:24" ht="12.75">
      <c r="A97" s="3">
        <v>25</v>
      </c>
      <c r="U97">
        <v>0</v>
      </c>
      <c r="W97">
        <f t="shared" si="3"/>
        <v>0</v>
      </c>
      <c r="X97" t="s">
        <v>20</v>
      </c>
    </row>
    <row r="98" spans="1:24" ht="12.75">
      <c r="A98" s="3">
        <v>26</v>
      </c>
      <c r="B98">
        <v>2.5</v>
      </c>
      <c r="C98">
        <v>0.1</v>
      </c>
      <c r="D98">
        <v>5.7</v>
      </c>
      <c r="E98">
        <v>1.8</v>
      </c>
      <c r="F98">
        <v>0.4</v>
      </c>
      <c r="G98">
        <v>2.5</v>
      </c>
      <c r="H98">
        <v>4.7</v>
      </c>
      <c r="I98">
        <v>4.7</v>
      </c>
      <c r="J98">
        <v>3</v>
      </c>
      <c r="K98">
        <v>3</v>
      </c>
      <c r="L98">
        <v>0.2</v>
      </c>
      <c r="U98">
        <v>0</v>
      </c>
      <c r="W98">
        <f t="shared" si="3"/>
        <v>28.6</v>
      </c>
      <c r="X98" t="s">
        <v>22</v>
      </c>
    </row>
    <row r="99" spans="1:24" ht="12.75">
      <c r="A99" s="3">
        <v>27</v>
      </c>
      <c r="B99">
        <v>2.5</v>
      </c>
      <c r="C99">
        <v>0.1</v>
      </c>
      <c r="D99">
        <v>5.7</v>
      </c>
      <c r="E99">
        <v>1.8</v>
      </c>
      <c r="F99">
        <v>0.4</v>
      </c>
      <c r="G99">
        <v>2.5</v>
      </c>
      <c r="H99">
        <v>4.7</v>
      </c>
      <c r="U99">
        <v>2</v>
      </c>
      <c r="W99">
        <f t="shared" si="3"/>
        <v>19.700000000000003</v>
      </c>
      <c r="X99" t="s">
        <v>23</v>
      </c>
    </row>
    <row r="100" spans="1:23" ht="12.75">
      <c r="A100" s="3">
        <v>28</v>
      </c>
      <c r="B100">
        <v>2.5</v>
      </c>
      <c r="C100">
        <v>0.1</v>
      </c>
      <c r="D100">
        <v>5.7</v>
      </c>
      <c r="E100">
        <v>1.8</v>
      </c>
      <c r="F100">
        <v>0.4</v>
      </c>
      <c r="G100">
        <v>2.5</v>
      </c>
      <c r="H100">
        <v>4.7</v>
      </c>
      <c r="U100">
        <v>2</v>
      </c>
      <c r="W100">
        <f t="shared" si="3"/>
        <v>19.700000000000003</v>
      </c>
    </row>
    <row r="101" spans="1:24" ht="12.75">
      <c r="A101" s="3">
        <v>29</v>
      </c>
      <c r="B101">
        <v>2.5</v>
      </c>
      <c r="C101">
        <v>0.1</v>
      </c>
      <c r="D101">
        <v>5.7</v>
      </c>
      <c r="E101">
        <v>1.8</v>
      </c>
      <c r="F101">
        <v>0.4</v>
      </c>
      <c r="G101">
        <v>2.5</v>
      </c>
      <c r="U101">
        <v>3</v>
      </c>
      <c r="W101">
        <f t="shared" si="3"/>
        <v>16</v>
      </c>
      <c r="X101" t="s">
        <v>24</v>
      </c>
    </row>
    <row r="102" spans="1:23" ht="12.75">
      <c r="A102" s="3">
        <v>30</v>
      </c>
      <c r="B102">
        <v>2.5</v>
      </c>
      <c r="C102">
        <v>0.1</v>
      </c>
      <c r="D102">
        <v>5.7</v>
      </c>
      <c r="E102">
        <v>1.8</v>
      </c>
      <c r="F102">
        <v>0.4</v>
      </c>
      <c r="G102">
        <v>2.5</v>
      </c>
      <c r="U102">
        <v>3</v>
      </c>
      <c r="W102">
        <f t="shared" si="3"/>
        <v>16</v>
      </c>
    </row>
    <row r="103" spans="1:23" ht="12.75">
      <c r="A103" s="3">
        <v>31</v>
      </c>
      <c r="B103">
        <v>2.5</v>
      </c>
      <c r="C103">
        <v>0.1</v>
      </c>
      <c r="D103">
        <v>5.7</v>
      </c>
      <c r="E103">
        <v>1.8</v>
      </c>
      <c r="F103">
        <v>0.4</v>
      </c>
      <c r="G103">
        <v>2.5</v>
      </c>
      <c r="U103">
        <v>3</v>
      </c>
      <c r="W103">
        <f t="shared" si="3"/>
        <v>16</v>
      </c>
    </row>
    <row r="104" spans="1:24" ht="12.75">
      <c r="A104" s="3">
        <v>32</v>
      </c>
      <c r="B104">
        <v>2.5</v>
      </c>
      <c r="C104">
        <v>0.1</v>
      </c>
      <c r="D104">
        <v>5.7</v>
      </c>
      <c r="E104">
        <v>1.8</v>
      </c>
      <c r="U104">
        <v>0</v>
      </c>
      <c r="W104">
        <f t="shared" si="3"/>
        <v>10.100000000000001</v>
      </c>
      <c r="X104" t="s">
        <v>25</v>
      </c>
    </row>
    <row r="105" spans="1:24" ht="12.75">
      <c r="A105" s="3">
        <v>33</v>
      </c>
      <c r="B105">
        <v>2.5</v>
      </c>
      <c r="C105">
        <v>0.1</v>
      </c>
      <c r="D105">
        <v>5.7</v>
      </c>
      <c r="E105">
        <v>1.8</v>
      </c>
      <c r="W105">
        <f>SUM(B105:U105)</f>
        <v>10.100000000000001</v>
      </c>
      <c r="X105" t="s">
        <v>21</v>
      </c>
    </row>
    <row r="106" spans="1:24" ht="12.75">
      <c r="A106" s="3">
        <v>34</v>
      </c>
      <c r="U106">
        <v>5</v>
      </c>
      <c r="W106">
        <f>SUM(B106:U106)</f>
        <v>5</v>
      </c>
      <c r="X106" t="s">
        <v>42</v>
      </c>
    </row>
    <row r="107" ht="12.75">
      <c r="W107" s="1">
        <f>SUM(W98:W106)</f>
        <v>141.2</v>
      </c>
    </row>
    <row r="109" ht="12.75">
      <c r="B109" t="s">
        <v>49</v>
      </c>
    </row>
    <row r="110" spans="1:24" ht="12.75">
      <c r="A110" s="3">
        <v>1</v>
      </c>
      <c r="B110">
        <v>0.5</v>
      </c>
      <c r="C110">
        <v>8.6</v>
      </c>
      <c r="D110">
        <v>5.5</v>
      </c>
      <c r="E110">
        <v>0.4</v>
      </c>
      <c r="F110">
        <v>4</v>
      </c>
      <c r="G110">
        <v>2</v>
      </c>
      <c r="H110">
        <v>2</v>
      </c>
      <c r="I110">
        <v>5</v>
      </c>
      <c r="J110">
        <v>2</v>
      </c>
      <c r="K110">
        <v>2</v>
      </c>
      <c r="L110">
        <v>0.4</v>
      </c>
      <c r="M110">
        <v>0.4</v>
      </c>
      <c r="U110">
        <v>0</v>
      </c>
      <c r="W110">
        <f aca="true" t="shared" si="4" ref="W110:W128">SUM(B110:U110)</f>
        <v>32.8</v>
      </c>
      <c r="X110" t="s">
        <v>50</v>
      </c>
    </row>
    <row r="111" spans="1:24" ht="12.75">
      <c r="A111" s="3">
        <v>2</v>
      </c>
      <c r="B111">
        <v>0.5</v>
      </c>
      <c r="C111">
        <v>8.6</v>
      </c>
      <c r="D111">
        <v>5.5</v>
      </c>
      <c r="E111">
        <v>0.4</v>
      </c>
      <c r="F111">
        <v>4</v>
      </c>
      <c r="G111">
        <v>2</v>
      </c>
      <c r="H111">
        <v>2</v>
      </c>
      <c r="I111">
        <v>5</v>
      </c>
      <c r="J111">
        <v>2</v>
      </c>
      <c r="K111">
        <v>2</v>
      </c>
      <c r="L111">
        <v>0.4</v>
      </c>
      <c r="M111">
        <v>0.4</v>
      </c>
      <c r="U111">
        <v>0</v>
      </c>
      <c r="W111">
        <f t="shared" si="4"/>
        <v>32.8</v>
      </c>
      <c r="X111" t="s">
        <v>50</v>
      </c>
    </row>
    <row r="112" spans="1:24" ht="12.75">
      <c r="A112" s="3">
        <v>3</v>
      </c>
      <c r="B112">
        <v>0.5</v>
      </c>
      <c r="C112">
        <v>8.6</v>
      </c>
      <c r="D112">
        <v>5.5</v>
      </c>
      <c r="E112">
        <v>0.4</v>
      </c>
      <c r="F112">
        <v>4</v>
      </c>
      <c r="G112">
        <v>2</v>
      </c>
      <c r="H112">
        <v>2</v>
      </c>
      <c r="I112">
        <v>5</v>
      </c>
      <c r="J112">
        <v>2</v>
      </c>
      <c r="K112">
        <v>2</v>
      </c>
      <c r="L112">
        <v>0.4</v>
      </c>
      <c r="M112">
        <v>0.4</v>
      </c>
      <c r="U112">
        <v>0</v>
      </c>
      <c r="W112">
        <f t="shared" si="4"/>
        <v>32.8</v>
      </c>
      <c r="X112" t="s">
        <v>50</v>
      </c>
    </row>
    <row r="113" spans="1:24" ht="12.75">
      <c r="A113" s="3">
        <v>4</v>
      </c>
      <c r="B113">
        <v>0.5</v>
      </c>
      <c r="C113">
        <v>8.6</v>
      </c>
      <c r="D113">
        <v>5.5</v>
      </c>
      <c r="E113">
        <v>0.4</v>
      </c>
      <c r="U113">
        <v>2</v>
      </c>
      <c r="W113">
        <f t="shared" si="4"/>
        <v>17</v>
      </c>
      <c r="X113" t="s">
        <v>51</v>
      </c>
    </row>
    <row r="114" spans="1:24" ht="12.75">
      <c r="A114" s="3">
        <v>5</v>
      </c>
      <c r="B114">
        <v>0.5</v>
      </c>
      <c r="C114">
        <v>8.6</v>
      </c>
      <c r="D114">
        <v>5.5</v>
      </c>
      <c r="E114">
        <v>0.4</v>
      </c>
      <c r="U114">
        <v>2</v>
      </c>
      <c r="W114">
        <f t="shared" si="4"/>
        <v>17</v>
      </c>
      <c r="X114" t="s">
        <v>51</v>
      </c>
    </row>
    <row r="115" spans="1:24" ht="12.75">
      <c r="A115" s="3">
        <v>6</v>
      </c>
      <c r="B115">
        <v>0.5</v>
      </c>
      <c r="C115">
        <v>8.6</v>
      </c>
      <c r="D115">
        <v>5.5</v>
      </c>
      <c r="U115">
        <v>5</v>
      </c>
      <c r="W115">
        <f t="shared" si="4"/>
        <v>19.6</v>
      </c>
      <c r="X115" t="s">
        <v>52</v>
      </c>
    </row>
    <row r="116" spans="1:24" ht="12.75">
      <c r="A116" s="3">
        <v>7</v>
      </c>
      <c r="B116">
        <v>0.5</v>
      </c>
      <c r="C116">
        <v>8.6</v>
      </c>
      <c r="D116">
        <v>5.5</v>
      </c>
      <c r="U116">
        <v>3</v>
      </c>
      <c r="W116">
        <f t="shared" si="4"/>
        <v>17.6</v>
      </c>
      <c r="X116" t="s">
        <v>53</v>
      </c>
    </row>
    <row r="117" spans="1:24" ht="12.75">
      <c r="A117" s="3">
        <v>8</v>
      </c>
      <c r="B117">
        <v>0.5</v>
      </c>
      <c r="C117">
        <v>8.6</v>
      </c>
      <c r="D117">
        <v>5.5</v>
      </c>
      <c r="U117">
        <v>3</v>
      </c>
      <c r="W117">
        <f t="shared" si="4"/>
        <v>17.6</v>
      </c>
      <c r="X117" t="s">
        <v>53</v>
      </c>
    </row>
    <row r="118" spans="1:23" ht="12.75">
      <c r="A118" s="3">
        <v>9</v>
      </c>
      <c r="B118">
        <v>0.5</v>
      </c>
      <c r="C118">
        <v>8.6</v>
      </c>
      <c r="D118">
        <v>5.5</v>
      </c>
      <c r="U118">
        <v>3</v>
      </c>
      <c r="W118">
        <f t="shared" si="4"/>
        <v>17.6</v>
      </c>
    </row>
    <row r="119" ht="12.75">
      <c r="W119" s="1">
        <f>SUM(W110:W118)</f>
        <v>204.79999999999995</v>
      </c>
    </row>
    <row r="122" spans="1:24" ht="12.75">
      <c r="A122" s="3">
        <v>10</v>
      </c>
      <c r="B122">
        <v>8.2</v>
      </c>
      <c r="C122">
        <v>2</v>
      </c>
      <c r="D122">
        <v>0.5</v>
      </c>
      <c r="E122">
        <v>7</v>
      </c>
      <c r="F122">
        <v>1.5</v>
      </c>
      <c r="G122">
        <v>0.4</v>
      </c>
      <c r="H122">
        <v>3.9</v>
      </c>
      <c r="I122">
        <v>2</v>
      </c>
      <c r="J122">
        <v>0.4</v>
      </c>
      <c r="U122">
        <v>2</v>
      </c>
      <c r="W122">
        <f t="shared" si="4"/>
        <v>27.899999999999995</v>
      </c>
      <c r="X122" t="s">
        <v>54</v>
      </c>
    </row>
    <row r="123" spans="1:24" ht="12.75">
      <c r="A123" s="3">
        <v>11</v>
      </c>
      <c r="B123">
        <v>8.2</v>
      </c>
      <c r="C123">
        <v>2</v>
      </c>
      <c r="D123">
        <v>0.5</v>
      </c>
      <c r="E123">
        <v>7</v>
      </c>
      <c r="F123">
        <v>1.5</v>
      </c>
      <c r="G123">
        <v>0.4</v>
      </c>
      <c r="H123">
        <v>3.9</v>
      </c>
      <c r="I123">
        <v>2</v>
      </c>
      <c r="J123">
        <v>0.4</v>
      </c>
      <c r="U123">
        <v>2</v>
      </c>
      <c r="W123">
        <f t="shared" si="4"/>
        <v>27.899999999999995</v>
      </c>
      <c r="X123" t="s">
        <v>54</v>
      </c>
    </row>
    <row r="124" spans="1:24" ht="12.75">
      <c r="A124" s="3">
        <v>12</v>
      </c>
      <c r="B124">
        <v>8.2</v>
      </c>
      <c r="C124">
        <v>2</v>
      </c>
      <c r="D124">
        <v>0.5</v>
      </c>
      <c r="E124">
        <v>7</v>
      </c>
      <c r="F124">
        <v>1.5</v>
      </c>
      <c r="G124">
        <v>0.4</v>
      </c>
      <c r="H124">
        <v>3.9</v>
      </c>
      <c r="I124">
        <v>2</v>
      </c>
      <c r="J124">
        <v>0.2</v>
      </c>
      <c r="U124">
        <v>1</v>
      </c>
      <c r="W124">
        <f t="shared" si="4"/>
        <v>26.699999999999996</v>
      </c>
      <c r="X124" t="s">
        <v>55</v>
      </c>
    </row>
    <row r="125" spans="1:24" ht="12.75">
      <c r="A125" s="3">
        <v>13</v>
      </c>
      <c r="B125">
        <v>8.2</v>
      </c>
      <c r="U125">
        <v>3</v>
      </c>
      <c r="W125">
        <f t="shared" si="4"/>
        <v>11.2</v>
      </c>
      <c r="X125" t="s">
        <v>56</v>
      </c>
    </row>
    <row r="126" spans="1:24" ht="12.75">
      <c r="A126" s="3">
        <v>14</v>
      </c>
      <c r="B126">
        <v>8.2</v>
      </c>
      <c r="U126">
        <v>3</v>
      </c>
      <c r="W126">
        <f t="shared" si="4"/>
        <v>11.2</v>
      </c>
      <c r="X126" t="s">
        <v>56</v>
      </c>
    </row>
    <row r="127" spans="1:24" ht="12.75">
      <c r="A127" s="3">
        <v>15</v>
      </c>
      <c r="B127">
        <v>8.2</v>
      </c>
      <c r="U127">
        <v>3</v>
      </c>
      <c r="W127">
        <f t="shared" si="4"/>
        <v>11.2</v>
      </c>
      <c r="X127" t="s">
        <v>56</v>
      </c>
    </row>
    <row r="128" spans="1:24" ht="12.75">
      <c r="A128" s="3">
        <v>16</v>
      </c>
      <c r="U128">
        <v>3</v>
      </c>
      <c r="W128">
        <f t="shared" si="4"/>
        <v>3</v>
      </c>
      <c r="X128" t="s">
        <v>57</v>
      </c>
    </row>
    <row r="129" ht="12.75">
      <c r="W129" s="1">
        <f>SUM(W122:W128)</f>
        <v>119.1</v>
      </c>
    </row>
    <row r="131" ht="12.75">
      <c r="B131" t="s">
        <v>64</v>
      </c>
    </row>
    <row r="132" spans="1:24" ht="12.75">
      <c r="A132" s="3">
        <v>1</v>
      </c>
      <c r="B132">
        <v>8</v>
      </c>
      <c r="U132">
        <v>0</v>
      </c>
      <c r="W132">
        <f>SUM(B132:U132)</f>
        <v>8</v>
      </c>
      <c r="X132" t="s">
        <v>64</v>
      </c>
    </row>
    <row r="133" spans="1:24" ht="12.75">
      <c r="A133" s="3">
        <v>2</v>
      </c>
      <c r="B133">
        <v>8</v>
      </c>
      <c r="U133">
        <v>0</v>
      </c>
      <c r="W133">
        <f>SUM(B133:U133)</f>
        <v>8</v>
      </c>
      <c r="X133" t="s">
        <v>64</v>
      </c>
    </row>
    <row r="134" spans="1:23" ht="12.75">
      <c r="A134" s="3">
        <v>3</v>
      </c>
      <c r="B134">
        <v>8</v>
      </c>
      <c r="W134">
        <f>SUM(B134:U134)</f>
        <v>8</v>
      </c>
    </row>
    <row r="135" spans="1:24" ht="12.75">
      <c r="A135" s="3">
        <v>4</v>
      </c>
      <c r="B135">
        <v>8</v>
      </c>
      <c r="U135">
        <v>0</v>
      </c>
      <c r="W135">
        <f>SUM(B135:U135)</f>
        <v>8</v>
      </c>
      <c r="X135" t="s">
        <v>64</v>
      </c>
    </row>
    <row r="136" spans="1:24" ht="12.75">
      <c r="A136" s="3">
        <v>5</v>
      </c>
      <c r="B136">
        <v>8</v>
      </c>
      <c r="U136">
        <v>0</v>
      </c>
      <c r="W136">
        <f>SUM(B136:U136)</f>
        <v>8</v>
      </c>
      <c r="X136" t="s">
        <v>64</v>
      </c>
    </row>
    <row r="137" ht="12.75">
      <c r="W137" s="1">
        <f>SUM(W132:W136)</f>
        <v>40</v>
      </c>
    </row>
  </sheetData>
  <printOptions/>
  <pageMargins left="0.41" right="0.52" top="0.51" bottom="0.5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">
      <selection activeCell="O3" sqref="O3"/>
    </sheetView>
  </sheetViews>
  <sheetFormatPr defaultColWidth="9.00390625" defaultRowHeight="12.75"/>
  <cols>
    <col min="1" max="1" width="9.125" style="3" customWidth="1"/>
    <col min="3" max="3" width="6.375" style="0" customWidth="1"/>
    <col min="4" max="4" width="9.125" style="3" customWidth="1"/>
    <col min="5" max="5" width="9.125" style="5" customWidth="1"/>
    <col min="6" max="6" width="3.625" style="0" customWidth="1"/>
    <col min="7" max="7" width="9.125" style="3" customWidth="1"/>
    <col min="8" max="8" width="9.125" style="5" customWidth="1"/>
    <col min="9" max="9" width="4.25390625" style="0" customWidth="1"/>
    <col min="10" max="10" width="9.125" style="3" customWidth="1"/>
    <col min="11" max="11" width="11.125" style="5" customWidth="1"/>
  </cols>
  <sheetData>
    <row r="1" ht="12.75">
      <c r="A1" s="7" t="s">
        <v>68</v>
      </c>
    </row>
    <row r="2" ht="12.75">
      <c r="C2" s="5"/>
    </row>
    <row r="3" spans="1:3" ht="12.75">
      <c r="A3" s="3" t="str">
        <f>Arkusz1!D1</f>
        <v>ściany</v>
      </c>
      <c r="B3" s="3"/>
      <c r="C3" s="6">
        <f>Arkusz1!F1</f>
        <v>15.600000000000001</v>
      </c>
    </row>
    <row r="4" spans="1:3" ht="12.75">
      <c r="A4" s="3" t="str">
        <f>Arkusz1!D2</f>
        <v>kabel</v>
      </c>
      <c r="B4" s="3"/>
      <c r="C4" s="6">
        <f>Arkusz1!F2</f>
        <v>2928.850000000001</v>
      </c>
    </row>
    <row r="5" spans="1:3" ht="12.75">
      <c r="A5" s="3" t="str">
        <f>Arkusz1!J2</f>
        <v>gniazd</v>
      </c>
      <c r="B5" s="3"/>
      <c r="C5" s="6">
        <f>Arkusz1!L2</f>
        <v>109</v>
      </c>
    </row>
    <row r="6" spans="1:3" ht="12.75">
      <c r="A6" s="3" t="str">
        <f>Arkusz1!O2</f>
        <v>korytek</v>
      </c>
      <c r="B6" s="3"/>
      <c r="C6" s="6">
        <f>Arkusz1!Q2</f>
        <v>391</v>
      </c>
    </row>
    <row r="7" spans="1:3" ht="12.75">
      <c r="A7" s="3" t="str">
        <f>Arkusz1!T2</f>
        <v>światłowód</v>
      </c>
      <c r="B7" s="3"/>
      <c r="C7" s="6">
        <f>Arkusz1!V2</f>
        <v>300</v>
      </c>
    </row>
    <row r="9" spans="2:11" ht="12.75">
      <c r="B9" s="1" t="s">
        <v>0</v>
      </c>
      <c r="E9" s="10" t="s">
        <v>1</v>
      </c>
      <c r="F9" s="10"/>
      <c r="G9" s="10"/>
      <c r="H9" s="10" t="s">
        <v>3</v>
      </c>
      <c r="I9" s="10"/>
      <c r="J9" s="10"/>
      <c r="K9" s="10" t="s">
        <v>69</v>
      </c>
    </row>
    <row r="10" spans="1:11" ht="12.75">
      <c r="A10" s="2" t="s">
        <v>72</v>
      </c>
      <c r="B10" s="16" t="s">
        <v>73</v>
      </c>
      <c r="D10" s="2" t="s">
        <v>72</v>
      </c>
      <c r="E10" s="16" t="s">
        <v>73</v>
      </c>
      <c r="F10" s="1"/>
      <c r="G10" s="2" t="s">
        <v>72</v>
      </c>
      <c r="H10" s="16" t="s">
        <v>73</v>
      </c>
      <c r="I10" s="1"/>
      <c r="J10" s="2" t="s">
        <v>72</v>
      </c>
      <c r="K10" s="16" t="s">
        <v>73</v>
      </c>
    </row>
    <row r="11" spans="1:11" ht="12.75">
      <c r="A11" s="8">
        <f>Arkusz1!A5</f>
        <v>1</v>
      </c>
      <c r="B11" s="9">
        <f>Arkusz1!W5</f>
        <v>56.49999999999999</v>
      </c>
      <c r="D11" s="8">
        <f aca="true" t="shared" si="0" ref="D11:D18">A55</f>
        <v>1</v>
      </c>
      <c r="E11" s="12">
        <f aca="true" t="shared" si="1" ref="E11:E18">B55</f>
        <v>56.199999999999996</v>
      </c>
      <c r="G11" s="8">
        <f aca="true" t="shared" si="2" ref="G11:G46">A93</f>
        <v>1</v>
      </c>
      <c r="H11" s="12">
        <f aca="true" t="shared" si="3" ref="H11:H47">B93</f>
        <v>59.49999999999999</v>
      </c>
      <c r="J11" s="8">
        <f aca="true" t="shared" si="4" ref="J11:J37">A132</f>
        <v>1</v>
      </c>
      <c r="K11" s="12">
        <f aca="true" t="shared" si="5" ref="K11:K38">B132</f>
        <v>32.8</v>
      </c>
    </row>
    <row r="12" spans="1:11" ht="12.75">
      <c r="A12" s="8">
        <f>Arkusz1!A6</f>
        <v>2</v>
      </c>
      <c r="B12" s="9">
        <f>Arkusz1!W6</f>
        <v>56.49999999999999</v>
      </c>
      <c r="D12" s="8">
        <f t="shared" si="0"/>
        <v>2</v>
      </c>
      <c r="E12" s="12">
        <f t="shared" si="1"/>
        <v>56.199999999999996</v>
      </c>
      <c r="G12" s="8">
        <f t="shared" si="2"/>
        <v>2</v>
      </c>
      <c r="H12" s="12">
        <f t="shared" si="3"/>
        <v>59.49999999999999</v>
      </c>
      <c r="J12" s="8">
        <f t="shared" si="4"/>
        <v>2</v>
      </c>
      <c r="K12" s="12">
        <f t="shared" si="5"/>
        <v>32.8</v>
      </c>
    </row>
    <row r="13" spans="1:11" ht="12.75">
      <c r="A13" s="8">
        <f>Arkusz1!A7</f>
        <v>3</v>
      </c>
      <c r="B13" s="9">
        <f>Arkusz1!W7</f>
        <v>51.599999999999994</v>
      </c>
      <c r="D13" s="8">
        <f t="shared" si="0"/>
        <v>3</v>
      </c>
      <c r="E13" s="12">
        <f t="shared" si="1"/>
        <v>52.14999999999999</v>
      </c>
      <c r="G13" s="8">
        <f t="shared" si="2"/>
        <v>3</v>
      </c>
      <c r="H13" s="12">
        <f t="shared" si="3"/>
        <v>57.8</v>
      </c>
      <c r="J13" s="8">
        <f t="shared" si="4"/>
        <v>3</v>
      </c>
      <c r="K13" s="12">
        <f t="shared" si="5"/>
        <v>32.8</v>
      </c>
    </row>
    <row r="14" spans="1:11" ht="12.75">
      <c r="A14" s="8">
        <f>Arkusz1!A8</f>
        <v>4</v>
      </c>
      <c r="B14" s="9">
        <f>Arkusz1!W8</f>
        <v>51.599999999999994</v>
      </c>
      <c r="D14" s="8">
        <f t="shared" si="0"/>
        <v>4</v>
      </c>
      <c r="E14" s="12">
        <f t="shared" si="1"/>
        <v>52.14999999999999</v>
      </c>
      <c r="G14" s="8">
        <f t="shared" si="2"/>
        <v>4</v>
      </c>
      <c r="H14" s="12">
        <f t="shared" si="3"/>
        <v>57.8</v>
      </c>
      <c r="J14" s="8">
        <f t="shared" si="4"/>
        <v>4</v>
      </c>
      <c r="K14" s="12">
        <f t="shared" si="5"/>
        <v>17</v>
      </c>
    </row>
    <row r="15" spans="1:11" ht="12.75">
      <c r="A15" s="8">
        <f>Arkusz1!A9</f>
        <v>5</v>
      </c>
      <c r="B15" s="9">
        <f>Arkusz1!W9</f>
        <v>51.599999999999994</v>
      </c>
      <c r="D15" s="8">
        <f t="shared" si="0"/>
        <v>5</v>
      </c>
      <c r="E15" s="12">
        <f t="shared" si="1"/>
        <v>52.14999999999999</v>
      </c>
      <c r="G15" s="8">
        <f t="shared" si="2"/>
        <v>5</v>
      </c>
      <c r="H15" s="12">
        <f t="shared" si="3"/>
        <v>52.4</v>
      </c>
      <c r="J15" s="8">
        <f t="shared" si="4"/>
        <v>5</v>
      </c>
      <c r="K15" s="12">
        <f t="shared" si="5"/>
        <v>17</v>
      </c>
    </row>
    <row r="16" spans="1:11" ht="12.75">
      <c r="A16" s="8">
        <f>Arkusz1!A10</f>
        <v>6</v>
      </c>
      <c r="B16" s="9">
        <f>Arkusz1!W10</f>
        <v>36.3</v>
      </c>
      <c r="D16" s="8">
        <f t="shared" si="0"/>
        <v>6</v>
      </c>
      <c r="E16" s="12">
        <f t="shared" si="1"/>
        <v>52.14999999999999</v>
      </c>
      <c r="G16" s="8">
        <f t="shared" si="2"/>
        <v>6</v>
      </c>
      <c r="H16" s="12">
        <f t="shared" si="3"/>
        <v>52.4</v>
      </c>
      <c r="J16" s="8">
        <f t="shared" si="4"/>
        <v>6</v>
      </c>
      <c r="K16" s="12">
        <f t="shared" si="5"/>
        <v>19.6</v>
      </c>
    </row>
    <row r="17" spans="1:11" ht="12.75">
      <c r="A17" s="8">
        <f>Arkusz1!A11</f>
        <v>7</v>
      </c>
      <c r="B17" s="9">
        <f>Arkusz1!W11</f>
        <v>36.3</v>
      </c>
      <c r="D17" s="8">
        <f t="shared" si="0"/>
        <v>7</v>
      </c>
      <c r="E17" s="12">
        <f t="shared" si="1"/>
        <v>52.14999999999999</v>
      </c>
      <c r="G17" s="8">
        <f t="shared" si="2"/>
        <v>7</v>
      </c>
      <c r="H17" s="12">
        <f t="shared" si="3"/>
        <v>47.9</v>
      </c>
      <c r="J17" s="8">
        <f t="shared" si="4"/>
        <v>7</v>
      </c>
      <c r="K17" s="12">
        <f t="shared" si="5"/>
        <v>17.6</v>
      </c>
    </row>
    <row r="18" spans="1:11" ht="12.75">
      <c r="A18" s="8">
        <f>Arkusz1!A12</f>
        <v>8</v>
      </c>
      <c r="B18" s="9">
        <f>Arkusz1!W12</f>
        <v>30.9</v>
      </c>
      <c r="D18" s="8">
        <f t="shared" si="0"/>
        <v>8</v>
      </c>
      <c r="E18" s="12">
        <f t="shared" si="1"/>
        <v>45.05</v>
      </c>
      <c r="G18" s="8">
        <f t="shared" si="2"/>
        <v>8</v>
      </c>
      <c r="H18" s="12">
        <f t="shared" si="3"/>
        <v>32.599999999999994</v>
      </c>
      <c r="J18" s="8">
        <f t="shared" si="4"/>
        <v>8</v>
      </c>
      <c r="K18" s="12">
        <f t="shared" si="5"/>
        <v>17.6</v>
      </c>
    </row>
    <row r="19" spans="1:11" ht="12.75">
      <c r="A19" s="8">
        <f>Arkusz1!A13</f>
        <v>9</v>
      </c>
      <c r="B19" s="9">
        <f>Arkusz1!W13</f>
        <v>27.5</v>
      </c>
      <c r="D19" s="8">
        <f aca="true" t="shared" si="6" ref="D19:D41">A63</f>
        <v>9</v>
      </c>
      <c r="E19" s="12">
        <f aca="true" t="shared" si="7" ref="E19:E41">B63</f>
        <v>45.05</v>
      </c>
      <c r="G19" s="8">
        <f t="shared" si="2"/>
        <v>9</v>
      </c>
      <c r="H19" s="12">
        <f t="shared" si="3"/>
        <v>32.599999999999994</v>
      </c>
      <c r="J19" s="8">
        <f t="shared" si="4"/>
        <v>9</v>
      </c>
      <c r="K19" s="12">
        <f t="shared" si="5"/>
        <v>17.6</v>
      </c>
    </row>
    <row r="20" spans="1:11" ht="12.75">
      <c r="A20" s="8">
        <f>Arkusz1!A14</f>
        <v>10</v>
      </c>
      <c r="B20" s="9">
        <f>Arkusz1!W14</f>
        <v>34.5</v>
      </c>
      <c r="D20" s="8">
        <f t="shared" si="6"/>
        <v>10</v>
      </c>
      <c r="E20" s="12">
        <f t="shared" si="7"/>
        <v>45.05</v>
      </c>
      <c r="G20" s="8">
        <f t="shared" si="2"/>
        <v>10</v>
      </c>
      <c r="H20" s="12">
        <f t="shared" si="3"/>
        <v>35.49999999999999</v>
      </c>
      <c r="J20" s="4"/>
      <c r="K20" s="11">
        <f t="shared" si="5"/>
        <v>204.79999999999995</v>
      </c>
    </row>
    <row r="21" spans="1:11" ht="12.75">
      <c r="A21" s="8">
        <f>Arkusz1!A15</f>
        <v>11</v>
      </c>
      <c r="B21" s="9">
        <f>Arkusz1!W15</f>
        <v>20.6</v>
      </c>
      <c r="D21" s="8">
        <f t="shared" si="6"/>
        <v>11</v>
      </c>
      <c r="E21" s="12">
        <f t="shared" si="7"/>
        <v>45.05</v>
      </c>
      <c r="G21" s="8">
        <f t="shared" si="2"/>
        <v>11</v>
      </c>
      <c r="H21" s="12">
        <f t="shared" si="3"/>
        <v>31.199999999999996</v>
      </c>
      <c r="J21" s="4"/>
      <c r="K21" s="13"/>
    </row>
    <row r="22" spans="1:11" ht="12.75">
      <c r="A22" s="8">
        <f>Arkusz1!A16</f>
        <v>12</v>
      </c>
      <c r="B22" s="9">
        <f>Arkusz1!W16</f>
        <v>20.6</v>
      </c>
      <c r="D22" s="8">
        <f t="shared" si="6"/>
        <v>12</v>
      </c>
      <c r="E22" s="12">
        <f t="shared" si="7"/>
        <v>30.95</v>
      </c>
      <c r="G22" s="8">
        <f t="shared" si="2"/>
        <v>12</v>
      </c>
      <c r="H22" s="12">
        <f t="shared" si="3"/>
        <v>26.599999999999994</v>
      </c>
      <c r="J22" s="4"/>
      <c r="K22" s="13"/>
    </row>
    <row r="23" spans="1:11" ht="12.75">
      <c r="A23" s="8">
        <f>Arkusz1!A17</f>
        <v>13</v>
      </c>
      <c r="B23" s="9">
        <f>Arkusz1!W17</f>
        <v>20.6</v>
      </c>
      <c r="D23" s="8">
        <f t="shared" si="6"/>
        <v>13</v>
      </c>
      <c r="E23" s="12">
        <f t="shared" si="7"/>
        <v>30.95</v>
      </c>
      <c r="G23" s="8">
        <f t="shared" si="2"/>
        <v>13</v>
      </c>
      <c r="H23" s="12">
        <f t="shared" si="3"/>
        <v>26.599999999999994</v>
      </c>
      <c r="J23" s="8">
        <f t="shared" si="4"/>
        <v>10</v>
      </c>
      <c r="K23" s="12">
        <f t="shared" si="5"/>
        <v>27.899999999999995</v>
      </c>
    </row>
    <row r="24" spans="1:11" ht="12.75">
      <c r="A24" s="8">
        <f>Arkusz1!A18</f>
        <v>14</v>
      </c>
      <c r="B24" s="9">
        <f>Arkusz1!W18</f>
        <v>12.1</v>
      </c>
      <c r="D24" s="8">
        <f t="shared" si="6"/>
        <v>14</v>
      </c>
      <c r="E24" s="12">
        <f t="shared" si="7"/>
        <v>25.2</v>
      </c>
      <c r="G24" s="8">
        <f t="shared" si="2"/>
        <v>14</v>
      </c>
      <c r="H24" s="12">
        <f t="shared" si="3"/>
        <v>21.599999999999998</v>
      </c>
      <c r="J24" s="8">
        <f t="shared" si="4"/>
        <v>11</v>
      </c>
      <c r="K24" s="12">
        <f t="shared" si="5"/>
        <v>27.899999999999995</v>
      </c>
    </row>
    <row r="25" spans="1:11" ht="12.75">
      <c r="A25" s="8">
        <f>Arkusz1!A19</f>
        <v>15</v>
      </c>
      <c r="B25" s="9">
        <f>Arkusz1!W19</f>
        <v>12.1</v>
      </c>
      <c r="D25" s="8">
        <f t="shared" si="6"/>
        <v>15</v>
      </c>
      <c r="E25" s="12">
        <f t="shared" si="7"/>
        <v>25.2</v>
      </c>
      <c r="G25" s="8">
        <f t="shared" si="2"/>
        <v>15</v>
      </c>
      <c r="H25" s="12">
        <f t="shared" si="3"/>
        <v>21.599999999999998</v>
      </c>
      <c r="J25" s="8">
        <f t="shared" si="4"/>
        <v>12</v>
      </c>
      <c r="K25" s="12">
        <f t="shared" si="5"/>
        <v>26.699999999999996</v>
      </c>
    </row>
    <row r="26" spans="1:11" ht="12.75">
      <c r="A26" s="8">
        <f>Arkusz1!A20</f>
        <v>16</v>
      </c>
      <c r="B26" s="9">
        <f>Arkusz1!W20</f>
        <v>12.1</v>
      </c>
      <c r="D26" s="8">
        <f t="shared" si="6"/>
        <v>16</v>
      </c>
      <c r="E26" s="12">
        <f t="shared" si="7"/>
        <v>21.1</v>
      </c>
      <c r="G26" s="8">
        <f t="shared" si="2"/>
        <v>16</v>
      </c>
      <c r="H26" s="12">
        <f t="shared" si="3"/>
        <v>21.599999999999998</v>
      </c>
      <c r="J26" s="8">
        <f t="shared" si="4"/>
        <v>13</v>
      </c>
      <c r="K26" s="12">
        <f t="shared" si="5"/>
        <v>11.2</v>
      </c>
    </row>
    <row r="27" spans="1:11" ht="12.75">
      <c r="A27" s="4"/>
      <c r="B27" s="1">
        <f>Arkusz1!W21</f>
        <v>531.4000000000001</v>
      </c>
      <c r="D27" s="8">
        <f t="shared" si="6"/>
        <v>17</v>
      </c>
      <c r="E27" s="12">
        <f t="shared" si="7"/>
        <v>21.1</v>
      </c>
      <c r="G27" s="8">
        <f t="shared" si="2"/>
        <v>17</v>
      </c>
      <c r="H27" s="12">
        <f t="shared" si="3"/>
        <v>21.599999999999998</v>
      </c>
      <c r="J27" s="8">
        <f t="shared" si="4"/>
        <v>14</v>
      </c>
      <c r="K27" s="12">
        <f t="shared" si="5"/>
        <v>11.2</v>
      </c>
    </row>
    <row r="28" spans="1:11" ht="12.75">
      <c r="A28" s="4"/>
      <c r="D28" s="8">
        <f t="shared" si="6"/>
        <v>18</v>
      </c>
      <c r="E28" s="12">
        <f t="shared" si="7"/>
        <v>21.1</v>
      </c>
      <c r="G28" s="8">
        <f t="shared" si="2"/>
        <v>18</v>
      </c>
      <c r="H28" s="12">
        <f t="shared" si="3"/>
        <v>21.599999999999998</v>
      </c>
      <c r="J28" s="8">
        <f t="shared" si="4"/>
        <v>15</v>
      </c>
      <c r="K28" s="12">
        <f t="shared" si="5"/>
        <v>11.2</v>
      </c>
    </row>
    <row r="29" spans="1:11" ht="12.75">
      <c r="A29" s="8">
        <f>Arkusz1!A23</f>
        <v>17</v>
      </c>
      <c r="B29" s="9">
        <f>Arkusz1!W23</f>
        <v>24.299999999999997</v>
      </c>
      <c r="D29" s="8">
        <f t="shared" si="6"/>
        <v>19</v>
      </c>
      <c r="E29" s="12">
        <f t="shared" si="7"/>
        <v>21.1</v>
      </c>
      <c r="G29" s="8">
        <f t="shared" si="2"/>
        <v>19</v>
      </c>
      <c r="H29" s="12">
        <f t="shared" si="3"/>
        <v>21.599999999999998</v>
      </c>
      <c r="J29" s="8">
        <f t="shared" si="4"/>
        <v>16</v>
      </c>
      <c r="K29" s="12">
        <f t="shared" si="5"/>
        <v>3</v>
      </c>
    </row>
    <row r="30" spans="1:11" ht="12.75">
      <c r="A30" s="8">
        <f>Arkusz1!A24</f>
        <v>18</v>
      </c>
      <c r="B30" s="9">
        <f>Arkusz1!W24</f>
        <v>24.299999999999997</v>
      </c>
      <c r="D30" s="8">
        <f t="shared" si="6"/>
        <v>20</v>
      </c>
      <c r="E30" s="12">
        <f t="shared" si="7"/>
        <v>21.1</v>
      </c>
      <c r="G30" s="8">
        <f t="shared" si="2"/>
        <v>20</v>
      </c>
      <c r="H30" s="12">
        <f t="shared" si="3"/>
        <v>17.1</v>
      </c>
      <c r="J30" s="4"/>
      <c r="K30" s="11">
        <f t="shared" si="5"/>
        <v>119.1</v>
      </c>
    </row>
    <row r="31" spans="1:11" ht="12.75">
      <c r="A31" s="8">
        <f>Arkusz1!A25</f>
        <v>19</v>
      </c>
      <c r="B31" s="9">
        <f>Arkusz1!W25</f>
        <v>22.5</v>
      </c>
      <c r="D31" s="8">
        <f t="shared" si="6"/>
        <v>21</v>
      </c>
      <c r="E31" s="12">
        <f t="shared" si="7"/>
        <v>21.1</v>
      </c>
      <c r="G31" s="8">
        <f t="shared" si="2"/>
        <v>21</v>
      </c>
      <c r="H31" s="12">
        <f t="shared" si="3"/>
        <v>17.1</v>
      </c>
      <c r="J31" s="4"/>
      <c r="K31" s="13"/>
    </row>
    <row r="32" spans="1:11" ht="12.75">
      <c r="A32" s="8">
        <f>Arkusz1!A26</f>
        <v>20</v>
      </c>
      <c r="B32" s="9">
        <f>Arkusz1!W26</f>
        <v>22.5</v>
      </c>
      <c r="D32" s="8">
        <f t="shared" si="6"/>
        <v>22</v>
      </c>
      <c r="E32" s="12">
        <f t="shared" si="7"/>
        <v>16.5</v>
      </c>
      <c r="G32" s="8">
        <f t="shared" si="2"/>
        <v>22</v>
      </c>
      <c r="H32" s="12">
        <f t="shared" si="3"/>
        <v>17.1</v>
      </c>
      <c r="J32" s="4"/>
      <c r="K32" s="11" t="str">
        <f t="shared" si="5"/>
        <v>Informatycy</v>
      </c>
    </row>
    <row r="33" spans="1:11" ht="12.75">
      <c r="A33" s="8">
        <f>Arkusz1!A27</f>
        <v>21</v>
      </c>
      <c r="B33" s="9">
        <f>Arkusz1!W27</f>
        <v>22.5</v>
      </c>
      <c r="D33" s="8">
        <f t="shared" si="6"/>
        <v>23</v>
      </c>
      <c r="E33" s="12">
        <f t="shared" si="7"/>
        <v>16.5</v>
      </c>
      <c r="G33" s="8">
        <f t="shared" si="2"/>
        <v>23</v>
      </c>
      <c r="H33" s="12">
        <f t="shared" si="3"/>
        <v>11.2</v>
      </c>
      <c r="J33" s="8">
        <f t="shared" si="4"/>
        <v>1</v>
      </c>
      <c r="K33" s="12">
        <f t="shared" si="5"/>
        <v>8</v>
      </c>
    </row>
    <row r="34" spans="1:11" ht="12.75">
      <c r="A34" s="8">
        <f>Arkusz1!A28</f>
        <v>22</v>
      </c>
      <c r="B34" s="9">
        <f>Arkusz1!W28</f>
        <v>11.7</v>
      </c>
      <c r="D34" s="8">
        <f t="shared" si="6"/>
        <v>24</v>
      </c>
      <c r="E34" s="12">
        <f t="shared" si="7"/>
        <v>12</v>
      </c>
      <c r="G34" s="8">
        <f t="shared" si="2"/>
        <v>24</v>
      </c>
      <c r="H34" s="12">
        <f t="shared" si="3"/>
        <v>11.2</v>
      </c>
      <c r="J34" s="8">
        <f t="shared" si="4"/>
        <v>2</v>
      </c>
      <c r="K34" s="12">
        <f t="shared" si="5"/>
        <v>8</v>
      </c>
    </row>
    <row r="35" spans="1:11" ht="12.75">
      <c r="A35" s="8">
        <f>Arkusz1!A29</f>
        <v>23</v>
      </c>
      <c r="B35" s="9">
        <f>Arkusz1!W29</f>
        <v>11.7</v>
      </c>
      <c r="D35" s="8">
        <f t="shared" si="6"/>
        <v>25</v>
      </c>
      <c r="E35" s="12">
        <f t="shared" si="7"/>
        <v>12</v>
      </c>
      <c r="G35" s="4"/>
      <c r="H35" s="11">
        <f t="shared" si="3"/>
        <v>775.7000000000003</v>
      </c>
      <c r="J35" s="8">
        <f t="shared" si="4"/>
        <v>3</v>
      </c>
      <c r="K35" s="12">
        <f t="shared" si="5"/>
        <v>8</v>
      </c>
    </row>
    <row r="36" spans="1:11" ht="12.75">
      <c r="A36" s="4"/>
      <c r="B36" s="1">
        <f>Arkusz1!W30</f>
        <v>139.5</v>
      </c>
      <c r="D36" s="8">
        <f t="shared" si="6"/>
        <v>26</v>
      </c>
      <c r="E36" s="12">
        <f t="shared" si="7"/>
        <v>12</v>
      </c>
      <c r="G36" s="4"/>
      <c r="H36" s="13"/>
      <c r="J36" s="8">
        <f t="shared" si="4"/>
        <v>4</v>
      </c>
      <c r="K36" s="12">
        <f t="shared" si="5"/>
        <v>8</v>
      </c>
    </row>
    <row r="37" spans="1:11" ht="12.75">
      <c r="A37" s="4"/>
      <c r="B37" s="1"/>
      <c r="D37" s="8">
        <f t="shared" si="6"/>
        <v>27</v>
      </c>
      <c r="E37" s="12">
        <f t="shared" si="7"/>
        <v>12</v>
      </c>
      <c r="G37" s="8">
        <f t="shared" si="2"/>
        <v>25</v>
      </c>
      <c r="H37" s="12">
        <f t="shared" si="3"/>
        <v>0</v>
      </c>
      <c r="J37" s="8">
        <f t="shared" si="4"/>
        <v>5</v>
      </c>
      <c r="K37" s="12">
        <f t="shared" si="5"/>
        <v>8</v>
      </c>
    </row>
    <row r="38" spans="1:11" ht="12.75">
      <c r="A38" s="4"/>
      <c r="B38" s="1"/>
      <c r="D38" s="4"/>
      <c r="E38" s="11">
        <f t="shared" si="7"/>
        <v>873.2500000000002</v>
      </c>
      <c r="G38" s="8">
        <f t="shared" si="2"/>
        <v>26</v>
      </c>
      <c r="H38" s="12">
        <f t="shared" si="3"/>
        <v>28.6</v>
      </c>
      <c r="J38" s="4"/>
      <c r="K38" s="11">
        <f t="shared" si="5"/>
        <v>40</v>
      </c>
    </row>
    <row r="39" spans="1:11" ht="12.75">
      <c r="A39" s="4"/>
      <c r="B39" s="1"/>
      <c r="D39" s="4"/>
      <c r="E39" s="13"/>
      <c r="G39" s="8">
        <f t="shared" si="2"/>
        <v>27</v>
      </c>
      <c r="H39" s="12">
        <f t="shared" si="3"/>
        <v>19.700000000000003</v>
      </c>
      <c r="J39" s="4"/>
      <c r="K39" s="13"/>
    </row>
    <row r="40" spans="1:11" ht="12.75">
      <c r="A40" s="4"/>
      <c r="B40" s="1"/>
      <c r="D40" s="4"/>
      <c r="E40" s="13"/>
      <c r="G40" s="8">
        <f t="shared" si="2"/>
        <v>28</v>
      </c>
      <c r="H40" s="12">
        <f t="shared" si="3"/>
        <v>19.700000000000003</v>
      </c>
      <c r="J40" s="4"/>
      <c r="K40" s="13"/>
    </row>
    <row r="41" spans="1:11" ht="12.75">
      <c r="A41" s="4"/>
      <c r="B41" s="1"/>
      <c r="D41" s="8">
        <f t="shared" si="6"/>
        <v>28</v>
      </c>
      <c r="E41" s="12">
        <f t="shared" si="7"/>
        <v>24.5</v>
      </c>
      <c r="G41" s="8">
        <f t="shared" si="2"/>
        <v>29</v>
      </c>
      <c r="H41" s="12">
        <f t="shared" si="3"/>
        <v>16</v>
      </c>
      <c r="J41" s="4"/>
      <c r="K41" s="13"/>
    </row>
    <row r="42" spans="1:11" ht="12.75">
      <c r="A42" s="4"/>
      <c r="B42" s="1"/>
      <c r="D42" s="8">
        <f aca="true" t="shared" si="8" ref="D42:E45">A86</f>
        <v>29</v>
      </c>
      <c r="E42" s="12">
        <f t="shared" si="8"/>
        <v>24.5</v>
      </c>
      <c r="G42" s="8">
        <f t="shared" si="2"/>
        <v>30</v>
      </c>
      <c r="H42" s="12">
        <f t="shared" si="3"/>
        <v>16</v>
      </c>
      <c r="J42" s="4"/>
      <c r="K42" s="13"/>
    </row>
    <row r="43" spans="1:11" ht="12.75">
      <c r="A43" s="4"/>
      <c r="B43" s="1"/>
      <c r="D43" s="8">
        <f t="shared" si="8"/>
        <v>30</v>
      </c>
      <c r="E43" s="12">
        <f t="shared" si="8"/>
        <v>21.6</v>
      </c>
      <c r="G43" s="8">
        <f t="shared" si="2"/>
        <v>31</v>
      </c>
      <c r="H43" s="12">
        <f t="shared" si="3"/>
        <v>16</v>
      </c>
      <c r="J43" s="4"/>
      <c r="K43" s="13"/>
    </row>
    <row r="44" spans="1:11" ht="12.75">
      <c r="A44" s="4"/>
      <c r="B44" s="1"/>
      <c r="D44" s="8">
        <f t="shared" si="8"/>
        <v>31</v>
      </c>
      <c r="E44" s="12">
        <f t="shared" si="8"/>
        <v>21.6</v>
      </c>
      <c r="G44" s="8">
        <f t="shared" si="2"/>
        <v>32</v>
      </c>
      <c r="H44" s="12">
        <f t="shared" si="3"/>
        <v>10.100000000000001</v>
      </c>
      <c r="J44" s="4"/>
      <c r="K44" s="13"/>
    </row>
    <row r="45" spans="1:8" ht="12.75">
      <c r="A45" s="4"/>
      <c r="B45" s="1"/>
      <c r="D45" s="8">
        <f t="shared" si="8"/>
        <v>32</v>
      </c>
      <c r="E45" s="12">
        <f t="shared" si="8"/>
        <v>11.7</v>
      </c>
      <c r="G45" s="8">
        <f t="shared" si="2"/>
        <v>33</v>
      </c>
      <c r="H45" s="12">
        <f t="shared" si="3"/>
        <v>10.100000000000001</v>
      </c>
    </row>
    <row r="46" spans="1:8" ht="12.75">
      <c r="A46" s="4"/>
      <c r="B46" s="1"/>
      <c r="D46" s="4"/>
      <c r="E46" s="11">
        <f>B90</f>
        <v>103.89999999999999</v>
      </c>
      <c r="G46" s="8">
        <f t="shared" si="2"/>
        <v>34</v>
      </c>
      <c r="H46" s="12">
        <f t="shared" si="3"/>
        <v>5</v>
      </c>
    </row>
    <row r="47" spans="1:8" ht="12.75">
      <c r="A47" s="4"/>
      <c r="B47" s="1"/>
      <c r="D47" s="4"/>
      <c r="E47" s="13"/>
      <c r="G47" s="4"/>
      <c r="H47" s="11">
        <f t="shared" si="3"/>
        <v>141.2</v>
      </c>
    </row>
    <row r="48" spans="1:5" ht="12.75">
      <c r="A48" s="4"/>
      <c r="B48" s="1"/>
      <c r="D48" s="4"/>
      <c r="E48" s="13"/>
    </row>
    <row r="49" spans="1:5" ht="12.75">
      <c r="A49" s="4" t="s">
        <v>70</v>
      </c>
      <c r="B49" s="14" t="s">
        <v>67</v>
      </c>
      <c r="D49" s="4"/>
      <c r="E49" s="13"/>
    </row>
    <row r="50" spans="1:5" ht="12.75">
      <c r="A50" s="4" t="s">
        <v>71</v>
      </c>
      <c r="B50" s="15" t="s">
        <v>74</v>
      </c>
      <c r="D50" s="4"/>
      <c r="E50" s="13"/>
    </row>
    <row r="51" spans="1:5" ht="12.75">
      <c r="A51" s="4"/>
      <c r="B51" s="1"/>
      <c r="D51" s="4"/>
      <c r="E51" s="13"/>
    </row>
    <row r="52" spans="1:5" ht="12.75">
      <c r="A52" s="4"/>
      <c r="B52" s="1"/>
      <c r="D52" s="4"/>
      <c r="E52" s="13"/>
    </row>
    <row r="53" ht="12.75">
      <c r="A53" s="4"/>
    </row>
    <row r="54" spans="1:2" ht="12.75">
      <c r="A54" s="4"/>
      <c r="B54" s="1" t="s">
        <v>1</v>
      </c>
    </row>
    <row r="55" spans="1:2" ht="12.75">
      <c r="A55" s="4">
        <f>Arkusz1!A33</f>
        <v>1</v>
      </c>
      <c r="B55">
        <f>Arkusz1!W33</f>
        <v>56.199999999999996</v>
      </c>
    </row>
    <row r="56" spans="1:2" ht="12.75">
      <c r="A56" s="4">
        <f>Arkusz1!A34</f>
        <v>2</v>
      </c>
      <c r="B56">
        <f>Arkusz1!W34</f>
        <v>56.199999999999996</v>
      </c>
    </row>
    <row r="57" spans="1:2" ht="12.75">
      <c r="A57" s="4">
        <f>Arkusz1!A35</f>
        <v>3</v>
      </c>
      <c r="B57">
        <f>Arkusz1!W35</f>
        <v>52.14999999999999</v>
      </c>
    </row>
    <row r="58" spans="1:2" ht="12.75">
      <c r="A58" s="4">
        <f>Arkusz1!A36</f>
        <v>4</v>
      </c>
      <c r="B58">
        <f>Arkusz1!W36</f>
        <v>52.14999999999999</v>
      </c>
    </row>
    <row r="59" spans="1:2" ht="12.75">
      <c r="A59" s="4">
        <f>Arkusz1!A37</f>
        <v>5</v>
      </c>
      <c r="B59">
        <f>Arkusz1!W37</f>
        <v>52.14999999999999</v>
      </c>
    </row>
    <row r="60" spans="1:2" ht="12.75">
      <c r="A60" s="4">
        <f>Arkusz1!A38</f>
        <v>6</v>
      </c>
      <c r="B60">
        <f>Arkusz1!W38</f>
        <v>52.14999999999999</v>
      </c>
    </row>
    <row r="61" spans="1:2" ht="12.75">
      <c r="A61" s="4">
        <f>Arkusz1!A39</f>
        <v>7</v>
      </c>
      <c r="B61">
        <f>Arkusz1!W39</f>
        <v>52.14999999999999</v>
      </c>
    </row>
    <row r="62" spans="1:2" ht="12.75">
      <c r="A62" s="4">
        <f>Arkusz1!A40</f>
        <v>8</v>
      </c>
      <c r="B62">
        <f>Arkusz1!W40</f>
        <v>45.05</v>
      </c>
    </row>
    <row r="63" spans="1:2" ht="12.75">
      <c r="A63" s="4">
        <f>Arkusz1!A41</f>
        <v>9</v>
      </c>
      <c r="B63">
        <f>Arkusz1!W41</f>
        <v>45.05</v>
      </c>
    </row>
    <row r="64" spans="1:2" ht="12.75">
      <c r="A64" s="4">
        <f>Arkusz1!A42</f>
        <v>10</v>
      </c>
      <c r="B64">
        <f>Arkusz1!W42</f>
        <v>45.05</v>
      </c>
    </row>
    <row r="65" spans="1:2" ht="12.75">
      <c r="A65" s="4">
        <f>Arkusz1!A43</f>
        <v>11</v>
      </c>
      <c r="B65">
        <f>Arkusz1!W43</f>
        <v>45.05</v>
      </c>
    </row>
    <row r="66" spans="1:2" ht="12.75">
      <c r="A66" s="4">
        <f>Arkusz1!A44</f>
        <v>12</v>
      </c>
      <c r="B66">
        <f>Arkusz1!W44</f>
        <v>30.95</v>
      </c>
    </row>
    <row r="67" spans="1:2" ht="12.75">
      <c r="A67" s="4">
        <f>Arkusz1!A45</f>
        <v>13</v>
      </c>
      <c r="B67">
        <f>Arkusz1!W45</f>
        <v>30.95</v>
      </c>
    </row>
    <row r="68" spans="1:2" ht="12.75">
      <c r="A68" s="4">
        <f>Arkusz1!A46</f>
        <v>14</v>
      </c>
      <c r="B68">
        <f>Arkusz1!W46</f>
        <v>25.2</v>
      </c>
    </row>
    <row r="69" spans="1:2" ht="12.75">
      <c r="A69" s="4">
        <f>Arkusz1!A47</f>
        <v>15</v>
      </c>
      <c r="B69">
        <f>Arkusz1!W47</f>
        <v>25.2</v>
      </c>
    </row>
    <row r="70" spans="1:2" ht="12.75">
      <c r="A70" s="4">
        <f>Arkusz1!A48</f>
        <v>16</v>
      </c>
      <c r="B70">
        <f>Arkusz1!W48</f>
        <v>21.1</v>
      </c>
    </row>
    <row r="71" spans="1:2" ht="12.75">
      <c r="A71" s="4">
        <f>Arkusz1!A49</f>
        <v>17</v>
      </c>
      <c r="B71">
        <f>Arkusz1!W49</f>
        <v>21.1</v>
      </c>
    </row>
    <row r="72" spans="1:2" ht="12.75">
      <c r="A72" s="4">
        <f>Arkusz1!A50</f>
        <v>18</v>
      </c>
      <c r="B72">
        <f>Arkusz1!W50</f>
        <v>21.1</v>
      </c>
    </row>
    <row r="73" spans="1:2" ht="12.75">
      <c r="A73" s="4">
        <f>Arkusz1!A51</f>
        <v>19</v>
      </c>
      <c r="B73">
        <f>Arkusz1!W51</f>
        <v>21.1</v>
      </c>
    </row>
    <row r="74" spans="1:2" ht="12.75">
      <c r="A74" s="4">
        <f>Arkusz1!A52</f>
        <v>20</v>
      </c>
      <c r="B74">
        <f>Arkusz1!W52</f>
        <v>21.1</v>
      </c>
    </row>
    <row r="75" spans="1:2" ht="12.75">
      <c r="A75" s="4">
        <f>Arkusz1!A53</f>
        <v>21</v>
      </c>
      <c r="B75">
        <f>Arkusz1!W53</f>
        <v>21.1</v>
      </c>
    </row>
    <row r="76" spans="1:2" ht="12.75">
      <c r="A76" s="4">
        <f>Arkusz1!A54</f>
        <v>22</v>
      </c>
      <c r="B76">
        <f>Arkusz1!W54</f>
        <v>16.5</v>
      </c>
    </row>
    <row r="77" spans="1:2" ht="12.75">
      <c r="A77" s="4">
        <f>Arkusz1!A55</f>
        <v>23</v>
      </c>
      <c r="B77">
        <f>Arkusz1!W55</f>
        <v>16.5</v>
      </c>
    </row>
    <row r="78" spans="1:2" ht="12.75">
      <c r="A78" s="4">
        <f>Arkusz1!A56</f>
        <v>24</v>
      </c>
      <c r="B78">
        <f>Arkusz1!W56</f>
        <v>12</v>
      </c>
    </row>
    <row r="79" spans="1:2" ht="12.75">
      <c r="A79" s="4">
        <f>Arkusz1!A57</f>
        <v>25</v>
      </c>
      <c r="B79">
        <f>Arkusz1!W57</f>
        <v>12</v>
      </c>
    </row>
    <row r="80" spans="1:2" ht="12.75">
      <c r="A80" s="4">
        <f>Arkusz1!A58</f>
        <v>26</v>
      </c>
      <c r="B80">
        <f>Arkusz1!W58</f>
        <v>12</v>
      </c>
    </row>
    <row r="81" spans="1:2" ht="12.75">
      <c r="A81" s="4">
        <f>Arkusz1!A59</f>
        <v>27</v>
      </c>
      <c r="B81">
        <f>Arkusz1!W59</f>
        <v>12</v>
      </c>
    </row>
    <row r="82" spans="1:2" ht="12.75">
      <c r="A82" s="4"/>
      <c r="B82" s="1">
        <f>Arkusz1!W60</f>
        <v>873.2500000000002</v>
      </c>
    </row>
    <row r="83" ht="12.75">
      <c r="A83" s="4"/>
    </row>
    <row r="84" ht="12.75">
      <c r="A84" s="4"/>
    </row>
    <row r="85" spans="1:2" ht="12.75">
      <c r="A85" s="4">
        <f>Arkusz1!A63</f>
        <v>28</v>
      </c>
      <c r="B85">
        <f>Arkusz1!W63</f>
        <v>24.5</v>
      </c>
    </row>
    <row r="86" spans="1:2" ht="12.75">
      <c r="A86" s="4">
        <f>Arkusz1!A64</f>
        <v>29</v>
      </c>
      <c r="B86">
        <f>Arkusz1!W64</f>
        <v>24.5</v>
      </c>
    </row>
    <row r="87" spans="1:2" ht="12.75">
      <c r="A87" s="4">
        <f>Arkusz1!A65</f>
        <v>30</v>
      </c>
      <c r="B87">
        <f>Arkusz1!W65</f>
        <v>21.6</v>
      </c>
    </row>
    <row r="88" spans="1:2" ht="12.75">
      <c r="A88" s="4">
        <f>Arkusz1!A66</f>
        <v>31</v>
      </c>
      <c r="B88">
        <f>Arkusz1!W66</f>
        <v>21.6</v>
      </c>
    </row>
    <row r="89" spans="1:2" ht="12.75">
      <c r="A89" s="4">
        <f>Arkusz1!A67</f>
        <v>32</v>
      </c>
      <c r="B89">
        <f>Arkusz1!W67</f>
        <v>11.7</v>
      </c>
    </row>
    <row r="90" spans="1:2" ht="12.75">
      <c r="A90" s="4"/>
      <c r="B90" s="1">
        <f>Arkusz1!W68</f>
        <v>103.89999999999999</v>
      </c>
    </row>
    <row r="91" ht="12.75">
      <c r="A91" s="4"/>
    </row>
    <row r="92" spans="1:2" ht="12.75">
      <c r="A92" s="4"/>
      <c r="B92" s="1" t="s">
        <v>3</v>
      </c>
    </row>
    <row r="93" spans="1:2" ht="12.75">
      <c r="A93" s="4">
        <f>Arkusz1!A71</f>
        <v>1</v>
      </c>
      <c r="B93">
        <f>Arkusz1!W71</f>
        <v>59.49999999999999</v>
      </c>
    </row>
    <row r="94" spans="1:2" ht="12.75">
      <c r="A94" s="4">
        <f>Arkusz1!A72</f>
        <v>2</v>
      </c>
      <c r="B94">
        <f>Arkusz1!W72</f>
        <v>59.49999999999999</v>
      </c>
    </row>
    <row r="95" spans="1:2" ht="12.75">
      <c r="A95" s="4">
        <f>Arkusz1!A73</f>
        <v>3</v>
      </c>
      <c r="B95">
        <f>Arkusz1!W73</f>
        <v>57.8</v>
      </c>
    </row>
    <row r="96" spans="1:2" ht="12.75">
      <c r="A96" s="4">
        <f>Arkusz1!A74</f>
        <v>4</v>
      </c>
      <c r="B96">
        <f>Arkusz1!W74</f>
        <v>57.8</v>
      </c>
    </row>
    <row r="97" spans="1:2" ht="12.75">
      <c r="A97" s="4">
        <f>Arkusz1!A75</f>
        <v>5</v>
      </c>
      <c r="B97">
        <f>Arkusz1!W75</f>
        <v>52.4</v>
      </c>
    </row>
    <row r="98" spans="1:2" ht="12.75">
      <c r="A98" s="4">
        <f>Arkusz1!A76</f>
        <v>6</v>
      </c>
      <c r="B98">
        <f>Arkusz1!W76</f>
        <v>52.4</v>
      </c>
    </row>
    <row r="99" spans="1:2" ht="12.75">
      <c r="A99" s="4">
        <f>Arkusz1!A77</f>
        <v>7</v>
      </c>
      <c r="B99">
        <f>Arkusz1!W77</f>
        <v>47.9</v>
      </c>
    </row>
    <row r="100" spans="1:2" ht="12.75">
      <c r="A100" s="4">
        <f>Arkusz1!A78</f>
        <v>8</v>
      </c>
      <c r="B100">
        <f>Arkusz1!W78</f>
        <v>32.599999999999994</v>
      </c>
    </row>
    <row r="101" spans="1:2" ht="12.75">
      <c r="A101" s="4">
        <f>Arkusz1!A79</f>
        <v>9</v>
      </c>
      <c r="B101">
        <f>Arkusz1!W79</f>
        <v>32.599999999999994</v>
      </c>
    </row>
    <row r="102" spans="1:2" ht="12.75">
      <c r="A102" s="4">
        <f>Arkusz1!A80</f>
        <v>10</v>
      </c>
      <c r="B102">
        <f>Arkusz1!W80</f>
        <v>35.49999999999999</v>
      </c>
    </row>
    <row r="103" spans="1:2" ht="12.75">
      <c r="A103" s="4">
        <f>Arkusz1!A81</f>
        <v>11</v>
      </c>
      <c r="B103">
        <f>Arkusz1!W81</f>
        <v>31.199999999999996</v>
      </c>
    </row>
    <row r="104" spans="1:2" ht="12.75">
      <c r="A104" s="4">
        <f>Arkusz1!A82</f>
        <v>12</v>
      </c>
      <c r="B104">
        <f>Arkusz1!W82</f>
        <v>26.599999999999994</v>
      </c>
    </row>
    <row r="105" spans="1:2" ht="12.75">
      <c r="A105" s="4">
        <f>Arkusz1!A83</f>
        <v>13</v>
      </c>
      <c r="B105">
        <f>Arkusz1!W83</f>
        <v>26.599999999999994</v>
      </c>
    </row>
    <row r="106" spans="1:2" ht="12.75">
      <c r="A106" s="4">
        <f>Arkusz1!A84</f>
        <v>14</v>
      </c>
      <c r="B106">
        <f>Arkusz1!W84</f>
        <v>21.599999999999998</v>
      </c>
    </row>
    <row r="107" spans="1:2" ht="12.75">
      <c r="A107" s="4">
        <f>Arkusz1!A85</f>
        <v>15</v>
      </c>
      <c r="B107">
        <f>Arkusz1!W85</f>
        <v>21.599999999999998</v>
      </c>
    </row>
    <row r="108" spans="1:2" ht="12.75">
      <c r="A108" s="4">
        <f>Arkusz1!A86</f>
        <v>16</v>
      </c>
      <c r="B108">
        <f>Arkusz1!W86</f>
        <v>21.599999999999998</v>
      </c>
    </row>
    <row r="109" spans="1:2" ht="12.75">
      <c r="A109" s="4">
        <f>Arkusz1!A87</f>
        <v>17</v>
      </c>
      <c r="B109">
        <f>Arkusz1!W87</f>
        <v>21.599999999999998</v>
      </c>
    </row>
    <row r="110" spans="1:2" ht="12.75">
      <c r="A110" s="4">
        <f>Arkusz1!A88</f>
        <v>18</v>
      </c>
      <c r="B110">
        <f>Arkusz1!W88</f>
        <v>21.599999999999998</v>
      </c>
    </row>
    <row r="111" spans="1:2" ht="12.75">
      <c r="A111" s="4">
        <f>Arkusz1!A89</f>
        <v>19</v>
      </c>
      <c r="B111">
        <f>Arkusz1!W89</f>
        <v>21.599999999999998</v>
      </c>
    </row>
    <row r="112" spans="1:2" ht="12.75">
      <c r="A112" s="4">
        <f>Arkusz1!A90</f>
        <v>20</v>
      </c>
      <c r="B112">
        <f>Arkusz1!W90</f>
        <v>17.1</v>
      </c>
    </row>
    <row r="113" spans="1:2" ht="12.75">
      <c r="A113" s="4">
        <f>Arkusz1!A91</f>
        <v>21</v>
      </c>
      <c r="B113">
        <f>Arkusz1!W91</f>
        <v>17.1</v>
      </c>
    </row>
    <row r="114" spans="1:2" ht="12.75">
      <c r="A114" s="4">
        <f>Arkusz1!A92</f>
        <v>22</v>
      </c>
      <c r="B114">
        <f>Arkusz1!W92</f>
        <v>17.1</v>
      </c>
    </row>
    <row r="115" spans="1:2" ht="12.75">
      <c r="A115" s="4">
        <f>Arkusz1!A93</f>
        <v>23</v>
      </c>
      <c r="B115">
        <f>Arkusz1!W93</f>
        <v>11.2</v>
      </c>
    </row>
    <row r="116" spans="1:2" ht="12.75">
      <c r="A116" s="4">
        <f>Arkusz1!A94</f>
        <v>24</v>
      </c>
      <c r="B116">
        <f>Arkusz1!W94</f>
        <v>11.2</v>
      </c>
    </row>
    <row r="117" spans="1:2" ht="12.75">
      <c r="A117" s="4"/>
      <c r="B117" s="1">
        <f>Arkusz1!W95</f>
        <v>775.7000000000003</v>
      </c>
    </row>
    <row r="118" ht="12.75">
      <c r="A118" s="4"/>
    </row>
    <row r="119" spans="1:2" ht="12.75">
      <c r="A119" s="4">
        <f>Arkusz1!A97</f>
        <v>25</v>
      </c>
      <c r="B119">
        <f>Arkusz1!W97</f>
        <v>0</v>
      </c>
    </row>
    <row r="120" spans="1:2" ht="12.75">
      <c r="A120" s="4">
        <f>Arkusz1!A98</f>
        <v>26</v>
      </c>
      <c r="B120">
        <f>Arkusz1!W98</f>
        <v>28.6</v>
      </c>
    </row>
    <row r="121" spans="1:2" ht="12.75">
      <c r="A121" s="4">
        <f>Arkusz1!A99</f>
        <v>27</v>
      </c>
      <c r="B121">
        <f>Arkusz1!W99</f>
        <v>19.700000000000003</v>
      </c>
    </row>
    <row r="122" spans="1:2" ht="12.75">
      <c r="A122" s="4">
        <f>Arkusz1!A100</f>
        <v>28</v>
      </c>
      <c r="B122">
        <f>Arkusz1!W100</f>
        <v>19.700000000000003</v>
      </c>
    </row>
    <row r="123" spans="1:2" ht="12.75">
      <c r="A123" s="4">
        <f>Arkusz1!A101</f>
        <v>29</v>
      </c>
      <c r="B123">
        <f>Arkusz1!W101</f>
        <v>16</v>
      </c>
    </row>
    <row r="124" spans="1:2" ht="12.75">
      <c r="A124" s="4">
        <f>Arkusz1!A102</f>
        <v>30</v>
      </c>
      <c r="B124">
        <f>Arkusz1!W102</f>
        <v>16</v>
      </c>
    </row>
    <row r="125" spans="1:2" ht="12.75">
      <c r="A125" s="4">
        <f>Arkusz1!A103</f>
        <v>31</v>
      </c>
      <c r="B125">
        <f>Arkusz1!W103</f>
        <v>16</v>
      </c>
    </row>
    <row r="126" spans="1:2" ht="12.75">
      <c r="A126" s="4">
        <f>Arkusz1!A104</f>
        <v>32</v>
      </c>
      <c r="B126">
        <f>Arkusz1!W104</f>
        <v>10.100000000000001</v>
      </c>
    </row>
    <row r="127" spans="1:2" ht="12.75">
      <c r="A127" s="4">
        <f>Arkusz1!A105</f>
        <v>33</v>
      </c>
      <c r="B127">
        <f>Arkusz1!W105</f>
        <v>10.100000000000001</v>
      </c>
    </row>
    <row r="128" spans="1:2" ht="12.75">
      <c r="A128" s="4">
        <f>Arkusz1!A106</f>
        <v>34</v>
      </c>
      <c r="B128">
        <f>Arkusz1!W106</f>
        <v>5</v>
      </c>
    </row>
    <row r="129" spans="1:2" ht="12.75">
      <c r="A129" s="4"/>
      <c r="B129" s="1">
        <f>Arkusz1!W107</f>
        <v>141.2</v>
      </c>
    </row>
    <row r="130" ht="12.75">
      <c r="A130" s="4"/>
    </row>
    <row r="131" spans="1:2" ht="12.75">
      <c r="A131" s="4"/>
      <c r="B131" s="1" t="s">
        <v>49</v>
      </c>
    </row>
    <row r="132" spans="1:2" ht="12.75">
      <c r="A132" s="4">
        <f>Arkusz1!A110</f>
        <v>1</v>
      </c>
      <c r="B132">
        <f>Arkusz1!W110</f>
        <v>32.8</v>
      </c>
    </row>
    <row r="133" spans="1:2" ht="12.75">
      <c r="A133" s="4">
        <f>Arkusz1!A111</f>
        <v>2</v>
      </c>
      <c r="B133">
        <f>Arkusz1!W111</f>
        <v>32.8</v>
      </c>
    </row>
    <row r="134" spans="1:2" ht="12.75">
      <c r="A134" s="4">
        <f>Arkusz1!A112</f>
        <v>3</v>
      </c>
      <c r="B134">
        <f>Arkusz1!W112</f>
        <v>32.8</v>
      </c>
    </row>
    <row r="135" spans="1:2" ht="12.75">
      <c r="A135" s="4">
        <f>Arkusz1!A113</f>
        <v>4</v>
      </c>
      <c r="B135">
        <f>Arkusz1!W113</f>
        <v>17</v>
      </c>
    </row>
    <row r="136" spans="1:2" ht="12.75">
      <c r="A136" s="4">
        <f>Arkusz1!A114</f>
        <v>5</v>
      </c>
      <c r="B136">
        <f>Arkusz1!W114</f>
        <v>17</v>
      </c>
    </row>
    <row r="137" spans="1:2" ht="12.75">
      <c r="A137" s="4">
        <f>Arkusz1!A115</f>
        <v>6</v>
      </c>
      <c r="B137">
        <f>Arkusz1!W115</f>
        <v>19.6</v>
      </c>
    </row>
    <row r="138" spans="1:2" ht="12.75">
      <c r="A138" s="4">
        <f>Arkusz1!A116</f>
        <v>7</v>
      </c>
      <c r="B138">
        <f>Arkusz1!W116</f>
        <v>17.6</v>
      </c>
    </row>
    <row r="139" spans="1:2" ht="12.75">
      <c r="A139" s="4">
        <f>Arkusz1!A117</f>
        <v>8</v>
      </c>
      <c r="B139">
        <f>Arkusz1!W117</f>
        <v>17.6</v>
      </c>
    </row>
    <row r="140" spans="1:2" ht="12.75">
      <c r="A140" s="4">
        <f>Arkusz1!A118</f>
        <v>9</v>
      </c>
      <c r="B140">
        <f>Arkusz1!W118</f>
        <v>17.6</v>
      </c>
    </row>
    <row r="141" spans="1:2" ht="12.75">
      <c r="A141" s="4"/>
      <c r="B141" s="1">
        <f>Arkusz1!W119</f>
        <v>204.79999999999995</v>
      </c>
    </row>
    <row r="142" ht="12.75">
      <c r="A142" s="4"/>
    </row>
    <row r="143" ht="12.75">
      <c r="A143" s="4"/>
    </row>
    <row r="144" spans="1:2" ht="12.75">
      <c r="A144" s="4">
        <f>Arkusz1!A122</f>
        <v>10</v>
      </c>
      <c r="B144">
        <f>Arkusz1!W122</f>
        <v>27.899999999999995</v>
      </c>
    </row>
    <row r="145" spans="1:2" ht="12.75">
      <c r="A145" s="4">
        <f>Arkusz1!A123</f>
        <v>11</v>
      </c>
      <c r="B145">
        <f>Arkusz1!W123</f>
        <v>27.899999999999995</v>
      </c>
    </row>
    <row r="146" spans="1:2" ht="12.75">
      <c r="A146" s="4">
        <f>Arkusz1!A124</f>
        <v>12</v>
      </c>
      <c r="B146">
        <f>Arkusz1!W124</f>
        <v>26.699999999999996</v>
      </c>
    </row>
    <row r="147" spans="1:2" ht="12.75">
      <c r="A147" s="4">
        <f>Arkusz1!A125</f>
        <v>13</v>
      </c>
      <c r="B147">
        <f>Arkusz1!W125</f>
        <v>11.2</v>
      </c>
    </row>
    <row r="148" spans="1:2" ht="12.75">
      <c r="A148" s="4">
        <f>Arkusz1!A126</f>
        <v>14</v>
      </c>
      <c r="B148">
        <f>Arkusz1!W126</f>
        <v>11.2</v>
      </c>
    </row>
    <row r="149" spans="1:2" ht="12.75">
      <c r="A149" s="4">
        <f>Arkusz1!A127</f>
        <v>15</v>
      </c>
      <c r="B149">
        <f>Arkusz1!W127</f>
        <v>11.2</v>
      </c>
    </row>
    <row r="150" spans="1:2" ht="12.75">
      <c r="A150" s="4">
        <f>Arkusz1!A128</f>
        <v>16</v>
      </c>
      <c r="B150">
        <f>Arkusz1!W128</f>
        <v>3</v>
      </c>
    </row>
    <row r="151" spans="1:2" ht="12.75">
      <c r="A151" s="4"/>
      <c r="B151" s="1">
        <f>Arkusz1!W129</f>
        <v>119.1</v>
      </c>
    </row>
    <row r="152" ht="12.75">
      <c r="A152" s="4"/>
    </row>
    <row r="153" spans="1:2" ht="12.75">
      <c r="A153" s="4"/>
      <c r="B153" s="1" t="s">
        <v>64</v>
      </c>
    </row>
    <row r="154" spans="1:2" ht="12.75">
      <c r="A154" s="4">
        <f>Arkusz1!A132</f>
        <v>1</v>
      </c>
      <c r="B154">
        <f>Arkusz1!W132</f>
        <v>8</v>
      </c>
    </row>
    <row r="155" spans="1:2" ht="12.75">
      <c r="A155" s="4">
        <f>Arkusz1!A133</f>
        <v>2</v>
      </c>
      <c r="B155">
        <f>Arkusz1!W133</f>
        <v>8</v>
      </c>
    </row>
    <row r="156" spans="1:2" ht="12.75">
      <c r="A156" s="4">
        <f>Arkusz1!A134</f>
        <v>3</v>
      </c>
      <c r="B156">
        <f>Arkusz1!W134</f>
        <v>8</v>
      </c>
    </row>
    <row r="157" spans="1:2" ht="12.75">
      <c r="A157" s="4">
        <f>Arkusz1!A135</f>
        <v>4</v>
      </c>
      <c r="B157">
        <f>Arkusz1!W135</f>
        <v>8</v>
      </c>
    </row>
    <row r="158" spans="1:2" ht="12.75">
      <c r="A158" s="4">
        <f>Arkusz1!A136</f>
        <v>5</v>
      </c>
      <c r="B158">
        <f>Arkusz1!W136</f>
        <v>8</v>
      </c>
    </row>
    <row r="159" spans="1:2" ht="12.75">
      <c r="A159" s="4"/>
      <c r="B159">
        <f>Arkusz1!W137</f>
        <v>40</v>
      </c>
    </row>
  </sheetData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Chojnicach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informatyk</cp:lastModifiedBy>
  <cp:lastPrinted>2007-09-07T08:51:59Z</cp:lastPrinted>
  <dcterms:created xsi:type="dcterms:W3CDTF">2007-07-20T05:58:40Z</dcterms:created>
  <dcterms:modified xsi:type="dcterms:W3CDTF">2007-09-11T08:21:44Z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